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Fracchiolla Valentina" algorithmName="SHA-512" hashValue="fzug4HIeZxI16aHjaXSFiS0QW/84btTF7O4CNA2IvUyC7U8itbPaWmTRH8mngdKKDQqfCn+peOAIt4v9U4XYuQ==" saltValue="XIZk3vBzRBcZD7mUfwSYBA==" spinCount="100000"/>
  <workbookPr defaultThemeVersion="164011"/>
  <mc:AlternateContent xmlns:mc="http://schemas.openxmlformats.org/markup-compatibility/2006">
    <mc:Choice Requires="x15">
      <x15ac:absPath xmlns:x15ac="http://schemas.microsoft.com/office/spreadsheetml/2010/11/ac" url="\\fileserversvc\Personale\COLLABORAZIONI\AMMINISTRAZIONE TRASPARENTE\AGGIORNAMENTO ELENCO COLL PUBBLICATO\2025\"/>
    </mc:Choice>
  </mc:AlternateContent>
  <bookViews>
    <workbookView xWindow="0" yWindow="0" windowWidth="28800" windowHeight="11400"/>
  </bookViews>
  <sheets>
    <sheet name="Elenco collaborazioni" sheetId="1" r:id="rId1"/>
  </sheets>
  <externalReferences>
    <externalReference r:id="rId2"/>
    <externalReference r:id="rId3"/>
    <externalReference r:id="rId4"/>
  </externalReferences>
  <definedNames>
    <definedName name="_xlnm._FilterDatabase" localSheetId="0" hidden="1">'Elenco collaborazioni'!$A$1:$N$257</definedName>
    <definedName name="figura_professionale">'[1]Tabella fig. prof.'!$A$2:$A$14</definedName>
    <definedName name="_xlnm.Print_Titles" localSheetId="0">'Elenco collaborazioni'!$1:$1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9" i="1" l="1"/>
  <c r="L200" i="1"/>
  <c r="L201" i="1"/>
  <c r="L202" i="1"/>
  <c r="L203" i="1"/>
  <c r="L204" i="1"/>
  <c r="L205" i="1"/>
  <c r="L207" i="1"/>
  <c r="L208" i="1"/>
  <c r="L209" i="1"/>
  <c r="L210" i="1"/>
  <c r="L211" i="1"/>
  <c r="L213" i="1"/>
  <c r="L214" i="1"/>
  <c r="L216" i="1"/>
  <c r="L217" i="1"/>
  <c r="L218" i="1"/>
  <c r="L219" i="1"/>
  <c r="L220" i="1"/>
  <c r="L221" i="1"/>
  <c r="L222" i="1"/>
  <c r="L223" i="1"/>
  <c r="L224" i="1"/>
  <c r="L227" i="1"/>
  <c r="L228" i="1"/>
  <c r="L229" i="1"/>
  <c r="L231" i="1"/>
  <c r="L232" i="1"/>
  <c r="L233" i="1"/>
  <c r="L234" i="1"/>
  <c r="L235" i="1"/>
  <c r="L236" i="1"/>
  <c r="L237" i="1"/>
  <c r="L238" i="1"/>
  <c r="L239" i="1"/>
  <c r="L241" i="1"/>
  <c r="L242" i="1"/>
  <c r="L243" i="1"/>
  <c r="L244" i="1"/>
  <c r="L245" i="1"/>
  <c r="L246" i="1"/>
  <c r="L248" i="1"/>
  <c r="L251" i="1"/>
  <c r="L252" i="1"/>
  <c r="L254" i="1"/>
  <c r="L256" i="1"/>
  <c r="L257" i="1"/>
  <c r="L198" i="1"/>
  <c r="K199" i="1"/>
  <c r="K200" i="1"/>
  <c r="K201" i="1"/>
  <c r="K202" i="1"/>
  <c r="K203" i="1"/>
  <c r="K204" i="1"/>
  <c r="K208" i="1"/>
  <c r="K209" i="1"/>
  <c r="K210" i="1"/>
  <c r="K211" i="1"/>
  <c r="K213" i="1"/>
  <c r="K216" i="1"/>
  <c r="K218" i="1"/>
  <c r="K219" i="1"/>
  <c r="K220" i="1"/>
  <c r="K221" i="1"/>
  <c r="K224" i="1"/>
  <c r="K227" i="1"/>
  <c r="K228" i="1"/>
  <c r="K229" i="1"/>
  <c r="K230" i="1"/>
  <c r="K231" i="1"/>
  <c r="K232" i="1"/>
  <c r="K233" i="1"/>
  <c r="K236" i="1"/>
  <c r="K237" i="1"/>
  <c r="K238" i="1"/>
  <c r="K239" i="1"/>
  <c r="K241" i="1"/>
  <c r="K242" i="1"/>
  <c r="K243" i="1"/>
  <c r="K245" i="1"/>
  <c r="K246" i="1"/>
  <c r="K247" i="1"/>
  <c r="K248" i="1"/>
  <c r="K251" i="1"/>
  <c r="K252" i="1"/>
  <c r="K254" i="1"/>
  <c r="K256" i="1"/>
  <c r="K257" i="1"/>
  <c r="J200" i="1"/>
  <c r="J201" i="1"/>
  <c r="J202" i="1"/>
  <c r="J205" i="1"/>
  <c r="J208" i="1"/>
  <c r="J211" i="1"/>
  <c r="J214" i="1"/>
  <c r="J216" i="1"/>
  <c r="J221" i="1"/>
  <c r="J228" i="1"/>
  <c r="J232" i="1"/>
  <c r="J233" i="1"/>
  <c r="J242" i="1"/>
  <c r="J243" i="1"/>
  <c r="J247" i="1"/>
  <c r="J254" i="1"/>
  <c r="I200" i="1"/>
  <c r="I201" i="1"/>
  <c r="I202" i="1"/>
  <c r="I205" i="1"/>
  <c r="I208" i="1"/>
  <c r="I211" i="1"/>
  <c r="I214" i="1"/>
  <c r="I216" i="1"/>
  <c r="I221" i="1"/>
  <c r="I228" i="1"/>
  <c r="I232" i="1"/>
  <c r="I233" i="1"/>
  <c r="I242" i="1"/>
  <c r="I243" i="1"/>
  <c r="I247" i="1"/>
  <c r="I254"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1" i="1"/>
  <c r="H242" i="1"/>
  <c r="H243" i="1"/>
  <c r="H244" i="1"/>
  <c r="H245" i="1"/>
  <c r="H246" i="1"/>
  <c r="H247" i="1"/>
  <c r="H248" i="1"/>
  <c r="H249" i="1"/>
  <c r="H250" i="1"/>
  <c r="H251" i="1"/>
  <c r="H252" i="1"/>
  <c r="H253" i="1"/>
  <c r="H254" i="1"/>
  <c r="H255" i="1"/>
  <c r="H256" i="1"/>
  <c r="H257" i="1"/>
  <c r="H198" i="1"/>
  <c r="G199" i="1"/>
  <c r="G200" i="1"/>
  <c r="G201" i="1"/>
  <c r="G202" i="1"/>
  <c r="G203" i="1"/>
  <c r="G204" i="1"/>
  <c r="G206" i="1"/>
  <c r="G207" i="1"/>
  <c r="G208" i="1"/>
  <c r="G209" i="1"/>
  <c r="G210" i="1"/>
  <c r="G211" i="1"/>
  <c r="G212" i="1"/>
  <c r="G213" i="1"/>
  <c r="G216" i="1"/>
  <c r="G217" i="1"/>
  <c r="G218" i="1"/>
  <c r="G219" i="1"/>
  <c r="G220" i="1"/>
  <c r="G221" i="1"/>
  <c r="G224" i="1"/>
  <c r="G225" i="1"/>
  <c r="G226" i="1"/>
  <c r="G227" i="1"/>
  <c r="G228" i="1"/>
  <c r="G229" i="1"/>
  <c r="G230" i="1"/>
  <c r="G231" i="1"/>
  <c r="G232" i="1"/>
  <c r="G233" i="1"/>
  <c r="G236" i="1"/>
  <c r="G237" i="1"/>
  <c r="G238" i="1"/>
  <c r="G239" i="1"/>
  <c r="G241" i="1"/>
  <c r="G242" i="1"/>
  <c r="G243" i="1"/>
  <c r="G245" i="1"/>
  <c r="G246" i="1"/>
  <c r="G247" i="1"/>
  <c r="G248" i="1"/>
  <c r="G249" i="1"/>
  <c r="G250" i="1"/>
  <c r="G251" i="1"/>
  <c r="G252" i="1"/>
  <c r="G253" i="1"/>
  <c r="G254" i="1"/>
  <c r="G255" i="1"/>
  <c r="G256" i="1"/>
  <c r="G257" i="1"/>
  <c r="G198" i="1"/>
  <c r="L73" i="1" l="1"/>
  <c r="L111" i="1"/>
  <c r="L38" i="1"/>
  <c r="L12" i="1"/>
  <c r="L196" i="1"/>
</calcChain>
</file>

<file path=xl/sharedStrings.xml><?xml version="1.0" encoding="utf-8"?>
<sst xmlns="http://schemas.openxmlformats.org/spreadsheetml/2006/main" count="1793" uniqueCount="695">
  <si>
    <t>MATR</t>
  </si>
  <si>
    <t>COGNOME</t>
  </si>
  <si>
    <t>NOME</t>
  </si>
  <si>
    <t>TIPO</t>
  </si>
  <si>
    <t>DATA INIZIO</t>
  </si>
  <si>
    <t>DATA FINE</t>
  </si>
  <si>
    <t>COMPENSO LORDO 
(riferito intero periodo)</t>
  </si>
  <si>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</si>
  <si>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</si>
  <si>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</si>
  <si>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</si>
  <si>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</si>
  <si>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</si>
  <si>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</si>
  <si>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LAURA</t>
  </si>
  <si>
    <t>COLLABORAZIONE PROFESSIONALE</t>
  </si>
  <si>
    <t>conflitto interessi</t>
  </si>
  <si>
    <t>incarichi</t>
  </si>
  <si>
    <t>ADDIS</t>
  </si>
  <si>
    <t>ALESSANDRO MICHELE</t>
  </si>
  <si>
    <t>MEDICINA DI PRECISIONE E INNOVAZIONE TECNOLOGICA - SVILUPPO E INTEGRAZIONE DI INFRASTRUTTURE, LOGISTICA E PIATTAFORME TECNOLOGICHE AL SERVIZIO DELLA MEDICINA DI PRECISIONE</t>
  </si>
  <si>
    <t>ADDUCI</t>
  </si>
  <si>
    <t>ANNARITA</t>
  </si>
  <si>
    <t>Convenzione Associazione Bianca Garavaglia 2021/2023 Area di Intervento 3 "Ottimizzazione dell'assistenza e delle cure"</t>
  </si>
  <si>
    <t>Sostegno psicologico clinico a pazienti e genitori e attività di ricerca presso la SC Pediatria Oncologica</t>
  </si>
  <si>
    <t>AGNELLI</t>
  </si>
  <si>
    <t>LUCA</t>
  </si>
  <si>
    <t>Progetto AIRC - Oblazioni a favore della s.c. OM1</t>
  </si>
  <si>
    <t xml:space="preserve">SMART EXPERIMENTAL CANCER MEDICINE TRIALS ENABLED </t>
  </si>
  <si>
    <t>ANANIA</t>
  </si>
  <si>
    <t>SONIA</t>
  </si>
  <si>
    <t>FRRB</t>
  </si>
  <si>
    <t>PRECISION MEDICINE TOOLS TO ADCANCE MANAGEMENT OF LIPOSARCOMA PATIENTS</t>
  </si>
  <si>
    <t>ANCONA</t>
  </si>
  <si>
    <t>ELEONORA</t>
  </si>
  <si>
    <t>SPERIMENTAZIONI</t>
  </si>
  <si>
    <t>ANGHILIERI</t>
  </si>
  <si>
    <t>MARTA</t>
  </si>
  <si>
    <t>MOLECULAR TUMOR BOARD: SUPPORTO ALLA SCELTA DEL FARMACO TARGET, ALLE MODALITÀ DI ACCESSO, RIMBORSABILITÀ E GESTIONE DEL DATA BASE</t>
  </si>
  <si>
    <t>ANICHINI</t>
  </si>
  <si>
    <t>ANDREA</t>
  </si>
  <si>
    <t>TITOLO GRATUTO</t>
  </si>
  <si>
    <t>GIULIA</t>
  </si>
  <si>
    <t>ARATA</t>
  </si>
  <si>
    <t>ALESSIO</t>
  </si>
  <si>
    <t>FONDI DEL DIPARTIMENTO</t>
  </si>
  <si>
    <t>NUOVE TERAPIE IN ONCOLOGIA MEDICA</t>
  </si>
  <si>
    <t>SIMONA</t>
  </si>
  <si>
    <t>BAIO</t>
  </si>
  <si>
    <t>STEFANIA</t>
  </si>
  <si>
    <t>94/02/LG</t>
  </si>
  <si>
    <t>DIAGNOSTICA CITOLOGICA DEI PAP-TEST</t>
  </si>
  <si>
    <t>BALLERINI</t>
  </si>
  <si>
    <t>DANIELA</t>
  </si>
  <si>
    <t>LEGA</t>
  </si>
  <si>
    <t>IMAGING SENOLOGICO CON MDC NELLA GESTIONE DELLE APZIENTI CANDIDATE A TERAPIA CHIRURGICA MAMMARIA CONSERVATIVA O DEMOLITIVA</t>
  </si>
  <si>
    <t>VERONICA</t>
  </si>
  <si>
    <t>F.DI ISTITUZIONALI - ASSISTENZA</t>
  </si>
  <si>
    <t>COLLABORAZIONE IGIENISTA DENTALE PER STUDIO DENTISTICO</t>
  </si>
  <si>
    <t>BARELLA</t>
  </si>
  <si>
    <t>MARCO</t>
  </si>
  <si>
    <t>STUDIO PRECLINICO DEI TUMORI SOLIDI DELLE AREE AFFERENTI ALLA STRUTTURA COMPLESSA DI ANATOMIA PATOLOGICA 1 (APPARATO GASTROINTESTINALE, ENDOCRINO, UROGENITALE MASCHILE E FEMMINILE) E STUDIO DEL RUOLO DELLA FIBROGENESI NELLA PATOGENETICA TUMORALE</t>
  </si>
  <si>
    <t>BENENATI</t>
  </si>
  <si>
    <t>SALVATORE</t>
  </si>
  <si>
    <t>ASSISTENZA DOMICILIARE SPECIALISTICA DI CURE PALLIATIVE IN RACCORDO CON I SERVIZI INTRAOSPEDALIERI</t>
  </si>
  <si>
    <t>TERESA</t>
  </si>
  <si>
    <t>BERETTA</t>
  </si>
  <si>
    <t>CHIARA</t>
  </si>
  <si>
    <t>FONDI DI TERZI</t>
  </si>
  <si>
    <t>PRODUZIONE DI RADIOFARMACI PER L'ESECUZIONEDI ESAMI PET/TAC NEGLI STUDI CLINICI, NELLE SPERIMENTAZIONI E NEI PROTOCOLLI DI RICERCA DELLA FONDAZIONE</t>
  </si>
  <si>
    <t>BERGAMASCHI</t>
  </si>
  <si>
    <t>BINI</t>
  </si>
  <si>
    <t>““STUDIO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t>
  </si>
  <si>
    <t>BONANOMI</t>
  </si>
  <si>
    <t>ALICE</t>
  </si>
  <si>
    <t>SORVEGLIANZA RADIOLOGICA ATTIVA DELLE LESIONI B3 IN PAZIENTI SOTTOPOSTE AD AGO BIOPSIA STEREOTASSICA PER MICROCALCIFICAZIONI SOSPETTE</t>
  </si>
  <si>
    <t>4 - IN THE LUNG RUN: TOWARDS INDIVIDUALLY TAILORED INVITATIONS, SCREENING INTERVAL AND INTEGRATED COMORBIDITY REDUCING STRATEGIES IN LUNG CANCER SCREENING</t>
  </si>
  <si>
    <t>BUONOMENNA</t>
  </si>
  <si>
    <t>CIRIACO</t>
  </si>
  <si>
    <t>Q/09/RD1</t>
  </si>
  <si>
    <t>VALUTATION OF RADIOLOGICAL RESPONSE IN PATIENTS WITH HIGH-GRADE SOFT TISSUE SARCOMAS OF EXTREMITIES AND TRUNK WALL ASSESSED WITH CT AND MRI AND CORRELATION WITH PATHOLOGIC RESPONCE AND SRVIVAL</t>
  </si>
  <si>
    <t xml:space="preserve">MOVING FORWARD FROM SINGLE-AGENT TRASTUMAZUMB THANKS TO A REVERSE TRASALTIONAL APPROACH IN HER2 +ADVANCED GASTRIC CANCER </t>
  </si>
  <si>
    <t>CALDERARA</t>
  </si>
  <si>
    <t>CLAUDIA</t>
  </si>
  <si>
    <t>ASSISTENZA INFERMIERISTICA STRUMENTISTA</t>
  </si>
  <si>
    <t>CAMILLA</t>
  </si>
  <si>
    <t>AIRC</t>
  </si>
  <si>
    <t>SMART: EXPERIMENTAL CANCER MEDICINE TRIALS ENABLED</t>
  </si>
  <si>
    <t>CARDANI</t>
  </si>
  <si>
    <t>ELISA</t>
  </si>
  <si>
    <t>ALESSIA</t>
  </si>
  <si>
    <t>LUANA</t>
  </si>
  <si>
    <t>CAVALLERI</t>
  </si>
  <si>
    <t>TOMMASO</t>
  </si>
  <si>
    <t>CLAVENNA</t>
  </si>
  <si>
    <t>DANIELA MARIA ELENA</t>
  </si>
  <si>
    <t>COLOMBO</t>
  </si>
  <si>
    <t>ELENA</t>
  </si>
  <si>
    <t>SVILUPPO ATTIVITA' SOCIAL TUMORI JOURNAL ON TWITTER</t>
  </si>
  <si>
    <t>5XMILLE 2017 - STUDIO CLINICO INT55/18</t>
  </si>
  <si>
    <t>PROGETTO RETI - PIATTAFORMA PER REGISTRI DI TUMORI EXTRA RARI</t>
  </si>
  <si>
    <t xml:space="preserve">COLOMBO </t>
  </si>
  <si>
    <t>MARIO PAOLO</t>
  </si>
  <si>
    <t>COMANDINI</t>
  </si>
  <si>
    <t>CONTRO</t>
  </si>
  <si>
    <t>LUCIA</t>
  </si>
  <si>
    <t>ASSISTENZA INTEGRATA DIDATTICA E RICREATIVA NEI WEEK END E NEI GIORNI FESTIVI PER I MINORI AFFETTI DA NEOPLASIA MALIGNA</t>
  </si>
  <si>
    <t xml:space="preserve">CRISTOFARO </t>
  </si>
  <si>
    <t>VALENTINA</t>
  </si>
  <si>
    <t xml:space="preserve">PROGETTO FAMIGLIA GIAN ANGELO PERRUCCI PER LA CHIRURGIA TESTA COLLO </t>
  </si>
  <si>
    <t>CUPSA KISELEFF</t>
  </si>
  <si>
    <t>IULIA ADRIANA</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</si>
  <si>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</si>
  <si>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D'ASCOLI</t>
  </si>
  <si>
    <t>GIANMARCO</t>
  </si>
  <si>
    <t>DELLA PORTA</t>
  </si>
  <si>
    <t>ROBERTA</t>
  </si>
  <si>
    <t>RAZIONALIZZAZIONE DELLE PROCEDURE DI GESTIONE DEL PATRIMONIO DISPONIBILE DELLA FONDAZIONE DERIVANTE DA LASCITI E DONAZIONI A SCOPO DI RICERCA</t>
  </si>
  <si>
    <t xml:space="preserve">DI FRANCESCO </t>
  </si>
  <si>
    <t>MASSIMO</t>
  </si>
  <si>
    <t>DJOKIC</t>
  </si>
  <si>
    <t>MARINA</t>
  </si>
  <si>
    <t>DUMITRASCU</t>
  </si>
  <si>
    <t>ANDRA DIANA</t>
  </si>
  <si>
    <t>MARTINA</t>
  </si>
  <si>
    <t>FOTI</t>
  </si>
  <si>
    <t>CARLOTTA</t>
  </si>
  <si>
    <t>BIG DATA MODELS AND INTELLIGENT TOOLS FOR QULITY OF LIFE MONITORING AND PARTICIPATORY EMPOWERMENT OF HEAD AND NECK CANCER SURVIVORS</t>
  </si>
  <si>
    <t>FRANZINI</t>
  </si>
  <si>
    <t>ASIA</t>
  </si>
  <si>
    <t>COLLABORAZIONE IGIENISTA DENTALE PER LO STUDIO DENTISTICO</t>
  </si>
  <si>
    <t>GAROLDINI</t>
  </si>
  <si>
    <t>GIORGIA</t>
  </si>
  <si>
    <t>GATTA</t>
  </si>
  <si>
    <t>GEMMA</t>
  </si>
  <si>
    <t>INTERNATIONAL BENCHMARKING OF CHILDHOOD CANCER SURVIVAL BY STAGE</t>
  </si>
  <si>
    <t>GATTUSO</t>
  </si>
  <si>
    <t>GIOVANNA</t>
  </si>
  <si>
    <t>INTEGRATED POSITRON EMISSION TOMOGRAPHY/MAGNETIC RESONANCE IMAGING (PET/MRI) IN CHILDHOOD CENTRAL NERVOUS SYSTEM TUMURS: DISCOVERY APPLICATIONS</t>
  </si>
  <si>
    <t>GAVAZZI</t>
  </si>
  <si>
    <t>ALESSANDRA MARIA</t>
  </si>
  <si>
    <t>AMARANTA</t>
  </si>
  <si>
    <t xml:space="preserve">GRAMPA </t>
  </si>
  <si>
    <t>PAOLO</t>
  </si>
  <si>
    <t>SOSTEGNO PSICOLOGICO CLINICO A PAZIENTI E GENITORI, E ATTIVITÁ DI RICERCA PRESSO LA SC PEDIATRIA</t>
  </si>
  <si>
    <t>GRECO</t>
  </si>
  <si>
    <t>MARGHERITA</t>
  </si>
  <si>
    <t>EUONQOL QUALITY OF LIFE IN ONCOLOGY: MEASURING WHAT MATTERS FOR CANCER PATIENTS AND SURVIVORS IN EUROPE E QUALITA' DELLA VITA NELL'ISTITUZIONE ONCOLOGICA</t>
  </si>
  <si>
    <t>GUIDI</t>
  </si>
  <si>
    <t>ALESSANDRO</t>
  </si>
  <si>
    <t>IRMICI</t>
  </si>
  <si>
    <t>GIOVANNI</t>
  </si>
  <si>
    <t>JACOMELLI</t>
  </si>
  <si>
    <t>CLAUDIO</t>
  </si>
  <si>
    <t>SVILUPPO DEL SOFTWER DEL REGISTRO ISTITUZIONALE DEI TUMORI E DI SOFTWER GESTIONALI PER LA CONDUZIONE DEI PROTOCOLLI CLINICI E PROGETTI DI RICERCA E DATA MANAGEMENT</t>
  </si>
  <si>
    <t>LAURICELLA</t>
  </si>
  <si>
    <t>SARA</t>
  </si>
  <si>
    <t xml:space="preserve">FINANZIAMENTO 5XMILLE 2018 REDDITI 2017 MIN DELLA SALUTE </t>
  </si>
  <si>
    <t xml:space="preserve">SOGGETTI AFFETTI DA SINDROMI PREDISPONENTI NEOPLASIE DELL’APPARATO DIGERENTE: NUOVI BIOMARKERS PER L’IDENTIFICAZIONE PRECOCE DI MALATTIA, STRATEGIE DI PREVENZIONE E QUALITÀ DELLA VITA. </t>
  </si>
  <si>
    <t>LEDDA</t>
  </si>
  <si>
    <t>ROBERTA EUFRASIA</t>
  </si>
  <si>
    <t>COMMISSIONE EUROPEA HORIZON 2020</t>
  </si>
  <si>
    <t>FRANCESCA</t>
  </si>
  <si>
    <t>LONGHI</t>
  </si>
  <si>
    <t>Quota Sperimentazioni Cliniche da destinare alla Farmacia</t>
  </si>
  <si>
    <t>SUPPORTO ALLA COMPILAZIONE DELLO STUDIO CLINICO GRACE INT 55/21</t>
  </si>
  <si>
    <t>Fondi Oblazioni OM1</t>
  </si>
  <si>
    <t>LUNARDI</t>
  </si>
  <si>
    <t>SIMONE</t>
  </si>
  <si>
    <t>PRESTAZIONI SPECIALISTICHE SANITARIE-AREA ODONTOIATRICA</t>
  </si>
  <si>
    <t>MALVESTITI</t>
  </si>
  <si>
    <t>MANOLOVA SIMEONOVA</t>
  </si>
  <si>
    <t>MARIANA</t>
  </si>
  <si>
    <t>MARCUCCITTI</t>
  </si>
  <si>
    <t>SILVIA</t>
  </si>
  <si>
    <t xml:space="preserve">MASCIA </t>
  </si>
  <si>
    <t>ANNA GLORIA</t>
  </si>
  <si>
    <t xml:space="preserve">Valutazione critica di risultati di laboratorio per studi clinici controllati </t>
  </si>
  <si>
    <t>MERCURIO</t>
  </si>
  <si>
    <t xml:space="preserve">MOHAMED </t>
  </si>
  <si>
    <t>SALSABIL</t>
  </si>
  <si>
    <t>MONFREDINI</t>
  </si>
  <si>
    <t>MICHELA</t>
  </si>
  <si>
    <t>EUonQoL – Quality of Life in Oncology: measuring what matters for cancer patients and survivors in Europe</t>
  </si>
  <si>
    <t xml:space="preserve">MONTI </t>
  </si>
  <si>
    <t>MASSIMO FABIO</t>
  </si>
  <si>
    <t>NIGRO</t>
  </si>
  <si>
    <t>OLGA</t>
  </si>
  <si>
    <t>SVILUPPO DI UN MODELLO SPERIMENTALE PER L'IDENTIFICAZIONE E LA GESTIONE DEI PAZIENTI PEDIATRICI CON SOSPETTO RISCHIO GENETICO</t>
  </si>
  <si>
    <t>NUZZOLESE</t>
  </si>
  <si>
    <t>IMPERIA</t>
  </si>
  <si>
    <t>BIG DATA MODELS AND INTELLIGENT TOOLS FOR QUALITY OF LIFE MONITORING AND PARTICIPATORY EMPOWRMENT OF HEAD AND NECK CANCER SURVIVORS</t>
  </si>
  <si>
    <t>OTTINI</t>
  </si>
  <si>
    <t>ARIANNA</t>
  </si>
  <si>
    <t>OPTIMIZING BIOMARKERS OF IMMUNOTHERAPY RESPONSE IN CLINICAL STUDIES SUMMARIZING HEAD AND NECK CANCER NATURAL HISTORY</t>
  </si>
  <si>
    <t>PALLOTTI</t>
  </si>
  <si>
    <t>FEDERICA</t>
  </si>
  <si>
    <t>FONDI MEDICINA NUCLEARE - FONDI RADIOLOGIA - FONDI PEDIATRIA</t>
  </si>
  <si>
    <t>VALUTAZIONE DELLE ALTERAZIONI ENDOCRINOLOGICHE DURANTE LA CRESCITA DEI PAZIENTI PEDIATRICI SOTTOPOSTI A TERAPIE ANTINEOPLASTIHE</t>
  </si>
  <si>
    <t>GIUSEPPE</t>
  </si>
  <si>
    <t>PELLEGRINI</t>
  </si>
  <si>
    <t>ILARIA</t>
  </si>
  <si>
    <t>PESENTI</t>
  </si>
  <si>
    <t>ANITA</t>
  </si>
  <si>
    <t>INNOVAZIONE CLINICA NELL'AMBITO DEI SARCOMI</t>
  </si>
  <si>
    <t>PETRIGLIANO</t>
  </si>
  <si>
    <t>ROSSELLA</t>
  </si>
  <si>
    <t>PEZZERA</t>
  </si>
  <si>
    <t>DANIELE</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</si>
  <si>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</si>
  <si>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PIGNI</t>
  </si>
  <si>
    <t>ALESSANDRA</t>
  </si>
  <si>
    <t>PINTO</t>
  </si>
  <si>
    <t>PISANI</t>
  </si>
  <si>
    <t>FRANCESCO</t>
  </si>
  <si>
    <t>PERSONALISED PLANNING IN RADIOTHERAPY THROUGH INTEGRATIVE MODELING OF LOCAL DOSE EFFECT AND NEW DOSIMETRIC CONSTRAINT (PETPLANRT) CUP B45F200031400007</t>
  </si>
  <si>
    <t>POLLARA</t>
  </si>
  <si>
    <t>MARGHERITA ANTONIA</t>
  </si>
  <si>
    <t>IMPORTAZIONE ED ESPORTAZIONE DI ESAMI RADIOLOGICI ESTERNI ALLA FONDAZIONE NELL’AMBITO DI STUDI E NELLA PRATICA CLINICA</t>
  </si>
  <si>
    <t>PREZIATI</t>
  </si>
  <si>
    <t>PUMA</t>
  </si>
  <si>
    <t>NADIA</t>
  </si>
  <si>
    <t>SVILUPPO DI TERAPIE MIRATE PER GLI EWING'S FAMILY TUMORS</t>
  </si>
  <si>
    <t>PURICELLI</t>
  </si>
  <si>
    <t>BARBARA</t>
  </si>
  <si>
    <t>RAMETTA</t>
  </si>
  <si>
    <t>RIVA</t>
  </si>
  <si>
    <t>ENRICO ROBERTO GIORGIO</t>
  </si>
  <si>
    <t>AMBULATORIO ODONTOIATRICO PEDIATRICO PER I BAMBINI AFFETTI DA NEOPLASIA</t>
  </si>
  <si>
    <t>LUISA</t>
  </si>
  <si>
    <t>ROSSETTI</t>
  </si>
  <si>
    <t>EDOARDO</t>
  </si>
  <si>
    <t>RUBES</t>
  </si>
  <si>
    <t>NICOLA</t>
  </si>
  <si>
    <t>SABIA</t>
  </si>
  <si>
    <t>MODELLI DI ANALISI DEI RISULTATI CLINICI: FATTORI DI RISCHIO, MORTALITÁ E SOPRAVVIVENZA A LUNGO TERMINE, STIMA DEL RISCHIO/ BENEFICO</t>
  </si>
  <si>
    <t>SAGGIANTE</t>
  </si>
  <si>
    <t>LORENZO</t>
  </si>
  <si>
    <t>IMAGING AND ADVANCED GUIDANCE FOR WORKFLOW OPTIMIZATION IN INTERVENTIONAL ONCOLOGY - IMAGIO</t>
  </si>
  <si>
    <t>SAIA</t>
  </si>
  <si>
    <t>CALOGERO</t>
  </si>
  <si>
    <t>INTERNATIONAL BENCHMARKING OF CHILDREN CANCER SURVIVAL BY STAGE</t>
  </si>
  <si>
    <t xml:space="preserve">SALA </t>
  </si>
  <si>
    <t>REPARTO CHIRURGIA PLASTICA</t>
  </si>
  <si>
    <t>L'UTILIZZO DI PEAK PLASMABLADE IN RICOSTRUZIONE MAMMARIA CON PROTESI IN ESITI DI RADIOTERAPIA</t>
  </si>
  <si>
    <t>SAPIA</t>
  </si>
  <si>
    <t>SCREENING PER LA DIAGNOSI PRECOCE DEL TUMORE POLMONARE CON TC LOW/ULTRA LOW DOSE DEL TORACE SENZA MEZZO DI CONTRASTO</t>
  </si>
  <si>
    <t>SCOPPIO</t>
  </si>
  <si>
    <t>BIANCAMARIA</t>
  </si>
  <si>
    <t>SERRA CASSANO</t>
  </si>
  <si>
    <t>EUONQUOL - QUALITY OF LIFE IN ONCOLOGY</t>
  </si>
  <si>
    <t>SIMONETTI</t>
  </si>
  <si>
    <t>FABIO</t>
  </si>
  <si>
    <t>SORACE</t>
  </si>
  <si>
    <t>STELLATO</t>
  </si>
  <si>
    <t>SUMMO</t>
  </si>
  <si>
    <t>VALERIA</t>
  </si>
  <si>
    <t xml:space="preserve">TERRENI </t>
  </si>
  <si>
    <t>OTTIMIZZAZIONE DEI TRATTAMENTI MEDICI NEI TUMORI DELLA TESTA E DEL COLLO: ASSISTENZA, RICERCA CLINICA E RICERCA TRASLAZIONALE</t>
  </si>
  <si>
    <t>KATIA</t>
  </si>
  <si>
    <t>TOMA</t>
  </si>
  <si>
    <t>Convergence of tumor &amp; host features as a clue for triple negative breast cancer: the liquid biopsy approach</t>
  </si>
  <si>
    <t>TOMACELLI</t>
  </si>
  <si>
    <t>EMANUELA</t>
  </si>
  <si>
    <t>OTTIMIZZAZIONE DEL FLUSSO DI LAVORO SCIENTIFICO ED ORGANIZZATIVO RIGURADANTE STUDI CLINICI SPERIMENTALI</t>
  </si>
  <si>
    <t>TORELLI</t>
  </si>
  <si>
    <t>TRENTA</t>
  </si>
  <si>
    <t>VALLONE</t>
  </si>
  <si>
    <t>VALSECCHI</t>
  </si>
  <si>
    <t>VERGANI</t>
  </si>
  <si>
    <t>NUOVE TECNOLOGIE PER L'ONCOLOGIA MEDICA GENITOURINARIA</t>
  </si>
  <si>
    <t>VILLA</t>
  </si>
  <si>
    <t xml:space="preserve">VILLA </t>
  </si>
  <si>
    <t>AIRC - FONDI DIPARTIMENTO</t>
  </si>
  <si>
    <t>VISAGGIO</t>
  </si>
  <si>
    <t>V/11/GEN</t>
  </si>
  <si>
    <t>ZAFFARONI</t>
  </si>
  <si>
    <t>ZANENGA</t>
  </si>
  <si>
    <t>LUCREZIA</t>
  </si>
  <si>
    <t>ZARDO</t>
  </si>
  <si>
    <t>WILLIAM</t>
  </si>
  <si>
    <t>SVILUPPO DI PROGRAMMI DI ATTIVITA' MOTORIA DI PRECISIONE E PERSONALIZZAZIONE NEI PAZIENTI PEDIATRICI AFFETTI DA TUMORE E LORO VALUTAZIONE</t>
  </si>
  <si>
    <t>ZIMATORE</t>
  </si>
  <si>
    <t>MATTEO</t>
  </si>
  <si>
    <t>ALBANESI</t>
  </si>
  <si>
    <t>DONATELLA</t>
  </si>
  <si>
    <t>196-DG</t>
  </si>
  <si>
    <t>CAMPANARDI</t>
  </si>
  <si>
    <t>MARIA CHIARA</t>
  </si>
  <si>
    <t>CHIORAZZI</t>
  </si>
  <si>
    <t>CORBO</t>
  </si>
  <si>
    <t>CORSO</t>
  </si>
  <si>
    <t>DONEGANI</t>
  </si>
  <si>
    <t>PER UN SENTIRE CONDIVISO</t>
  </si>
  <si>
    <t>FORMICA</t>
  </si>
  <si>
    <t>MARISA</t>
  </si>
  <si>
    <t>FRANZESE</t>
  </si>
  <si>
    <t>166-DG</t>
  </si>
  <si>
    <t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t>
  </si>
  <si>
    <t>INVERNIZZI</t>
  </si>
  <si>
    <t>LUCA MAURO</t>
  </si>
  <si>
    <t>MILANO</t>
  </si>
  <si>
    <t>CARLO</t>
  </si>
  <si>
    <t>APPROPRIATEZZA PRESCRITTIVA. SISTEMI DI MONITORAGGIO E DI RMBORSO PER TERAPIE ONCOLOGICHE</t>
  </si>
  <si>
    <t>ASSISTENZA DOMICILIARE SPECIALISTICA DI CURE PALLIATIVE IN RACCORDO CON I SERVIZI INTRAOSPDALIERI</t>
  </si>
  <si>
    <t>SVILUPPO DI TERAPIE INNOVATIVE IN ONCOLOGIA MEDICA GENITOURINARIA</t>
  </si>
  <si>
    <t>MODELLI DI ANALISI DEI RISULTATI CLINICI: FATTORI DI RISCHIO, MORTALITÀ E SOPRAVVIVENZA A LUNGO TERMINE, STIMA DEL RISCHIO/BENEFICIO</t>
  </si>
  <si>
    <t>EUONQOL- QUALITY OF LIFE IN ONCOLOGY: MESEURING WHAT METTERS FOR CANCER PATIENTS AND SURVIVORS IN EUROPE</t>
  </si>
  <si>
    <t>SOUTHERN EUROPEAN PROSPECTIVE INVESTIGATION INTO CHILDHOOD CANCER AND NUTRION</t>
  </si>
  <si>
    <t>GENOVESI</t>
  </si>
  <si>
    <t>GRETA</t>
  </si>
  <si>
    <t>197-DG</t>
  </si>
  <si>
    <t xml:space="preserve">INTERROGATING CIRCULATING LUNG TUMOR CELLS TO GUIDE PERSONALIZED THERAPIES AND IDENTIFY NOVEL TARGETS TO HIT METASTASIS INITIATING CELLS”  “NUOVE TERAPIE IN ONCOLOGIA MEDICA” </t>
  </si>
  <si>
    <t>RICOGNIZIONE E RICONCILIAZIONE TERAPEUTICA NEI PAZIENTI INCOLOGICI IN POLITERAPIA PER UN IMPIEGO SICURO DEL FARMACO</t>
  </si>
  <si>
    <t>ARCULEO</t>
  </si>
  <si>
    <t>PROGETTO INSPIRE</t>
  </si>
  <si>
    <t>INTEGRATED SHORT-TERM PALLIATIVE REHABILITATION TO IMPROVE QUALITY OF LIFE AND EQUITABLE CARE ACCESS IN INCURABLE CANCER (INSPIRE)</t>
  </si>
  <si>
    <t>CRICO</t>
  </si>
  <si>
    <t>DSCCE DI 5178453</t>
  </si>
  <si>
    <t>COMITATO ETICO</t>
  </si>
  <si>
    <t>COMITATO PER L'ETICA CLINICA</t>
  </si>
  <si>
    <t>279-DG</t>
  </si>
  <si>
    <t>SEREGNI</t>
  </si>
  <si>
    <t>ETTORE CESARE</t>
  </si>
  <si>
    <t>DI FIORE</t>
  </si>
  <si>
    <t>AURORA</t>
  </si>
  <si>
    <t>249-DG</t>
  </si>
  <si>
    <t>COLLABORAZIONE A TITOLO GRATUITO</t>
  </si>
  <si>
    <t>AGOSTA</t>
  </si>
  <si>
    <t xml:space="preserve">BARBATI </t>
  </si>
  <si>
    <t xml:space="preserve">376-DG </t>
  </si>
  <si>
    <t>FONDI A.I.L. Milano</t>
  </si>
  <si>
    <t>AMBULATORIO A.I.L.</t>
  </si>
  <si>
    <t>BONALUME</t>
  </si>
  <si>
    <t>BORRACCINO</t>
  </si>
  <si>
    <t>MICHELE</t>
  </si>
  <si>
    <t>CASSATELLA</t>
  </si>
  <si>
    <t>PALMA</t>
  </si>
  <si>
    <t>383-DG</t>
  </si>
  <si>
    <t>SUPPORTO ALLA CONDUZIONE DELLO STUDIO CLINICO MK 3475-716</t>
  </si>
  <si>
    <t>376-DG</t>
  </si>
  <si>
    <t>MINISTERO DELLA SALUTE 5X1000 ANNO 2020</t>
  </si>
  <si>
    <t>SVILUPPO DI TOOLS BIOINFORMATICI PER L’ANALISI INTEGRATA DI DATI GENOMICI, METILOMICI, DI TRASCRITTOMICA SPAZIALE E A SINGOLA CELLULA NELLO STUDIO DEI TUMORI SOLIDI</t>
  </si>
  <si>
    <t>MAZZOLANI</t>
  </si>
  <si>
    <t>DAVIDE</t>
  </si>
  <si>
    <t>METRA</t>
  </si>
  <si>
    <t>MANUELA</t>
  </si>
  <si>
    <t>LEGA ITALIANA PER LA LOTTA CONTRO I TUMORI-OBLAZIONI</t>
  </si>
  <si>
    <t>ASSISTENZA INTEGRATA DIDATTICA E RICREATIVA PER MINORI AFFETTI DA NEOPLASIA MALIGNA</t>
  </si>
  <si>
    <t>NIERO</t>
  </si>
  <si>
    <t>FONDI 5 PER MILLE</t>
  </si>
  <si>
    <t>PAFUNDO</t>
  </si>
  <si>
    <t>PAOLA</t>
  </si>
  <si>
    <t>SUPPORTO ALLA CONDUZIONE DELLO STUDIO CLINICO MK 6482-012</t>
  </si>
  <si>
    <t>CODICE A GARANZIA STUDIO MEDTRONIC</t>
  </si>
  <si>
    <t>SIGNORONI</t>
  </si>
  <si>
    <t>STEFANO</t>
  </si>
  <si>
    <t>MINISTERO DELLA SALUTE</t>
  </si>
  <si>
    <t>IMPLEMENTAZIONE E GESTIONE DI TECNOLOGIE DI COMUNICAZIONE E HUB DI CONDIVISIONE PER L'INNOVAZIONE DEI PROCESSI DELLA DIDATTICA, PROTEZIONE DEI DATI E MIGLIORAMENTO DELLA QUALITÁ</t>
  </si>
  <si>
    <t>FINANZIAMENTO TERZI</t>
  </si>
  <si>
    <t>74/02/PE</t>
  </si>
  <si>
    <t>Q/17/111
Q/16/094
Q/18/196
E/22/002</t>
  </si>
  <si>
    <t>D/22/01G
Q/22/138</t>
  </si>
  <si>
    <t>O/22/AZN
D/19/1UP
D/20/1UP
D/19/1PA</t>
  </si>
  <si>
    <t>Q/21/226</t>
  </si>
  <si>
    <t>E/19/00B
Q/19/066
Q/20/AP3
Q/09/ANP</t>
  </si>
  <si>
    <t>Q/22/138
D/20/1RS</t>
  </si>
  <si>
    <t>E/22/002</t>
  </si>
  <si>
    <t>R/20/111
Q/17/111</t>
  </si>
  <si>
    <t>Q/10/FAR</t>
  </si>
  <si>
    <t>Q/10/OM1
Q/10/OM
G/21/00A</t>
  </si>
  <si>
    <t>526-DG</t>
  </si>
  <si>
    <t>Microbiota dell'organo</t>
  </si>
  <si>
    <t>521-DG</t>
  </si>
  <si>
    <t>ELDA</t>
  </si>
  <si>
    <t>TAGLIABUE</t>
  </si>
  <si>
    <t>512-DG</t>
  </si>
  <si>
    <t>Protocollo INT 170/19</t>
  </si>
  <si>
    <t>VITTORIA</t>
  </si>
  <si>
    <t>BUNGARO</t>
  </si>
  <si>
    <t>LONGO</t>
  </si>
  <si>
    <t>ASSISTENZA E CURA DI PAZIENTI PEDIATRICI AFFETTI DA NEOPLASIA MALIGNA NELL'AMBITO
Dl STUDI CLINICI e ORGANIZZAZIONE DELL’ ERN PAEDCAN-Y7-Y10</t>
  </si>
  <si>
    <t>VARISCO</t>
  </si>
  <si>
    <t>494DG</t>
  </si>
  <si>
    <t>409-DG</t>
  </si>
  <si>
    <t>DI RUOCCO</t>
  </si>
  <si>
    <t>CARMEN</t>
  </si>
  <si>
    <t xml:space="preserve"> Sperimentazione Clinica INT 103/21 </t>
  </si>
  <si>
    <t xml:space="preserve"> PROGETTO AIRC</t>
  </si>
  <si>
    <t>UNDERSTAND UNRAVELLING TUMOR RESISTANCE MECHANISM IN HR+ ADVANCEED BREAST CANCER UNDERGOING CDK4/6 INHIBITORS THERAPY</t>
  </si>
  <si>
    <t>BOCCAPERTA SCHIAVETTI</t>
  </si>
  <si>
    <t>447-DG</t>
  </si>
  <si>
    <t>SVILUPPO E POTENZIAMENTO DI INFRASTRUTTURE ISTITUZIONALI: IL CLINICAL TRIAL CENTER</t>
  </si>
  <si>
    <t>COORDINARE E OTTIMIZZARE IL PROCESSO DI PRESTUDYE BUDGET DEGLI STUDI CLINICI ATTRAVERSO IL CLINICAL TRAILS CENTER</t>
  </si>
  <si>
    <t>MOLTENI</t>
  </si>
  <si>
    <t>CLAUDIO GIUSEPPE</t>
  </si>
  <si>
    <t>PELLEGRINO</t>
  </si>
  <si>
    <t>ZAFFINO</t>
  </si>
  <si>
    <t>ERIKA</t>
  </si>
  <si>
    <t>FONDI A DISPOSIZIONE DEL DIPARTIMENTO</t>
  </si>
  <si>
    <t>476-DG</t>
  </si>
  <si>
    <t xml:space="preserve">PASTORINO </t>
  </si>
  <si>
    <t>UGO</t>
  </si>
  <si>
    <t>450-DG</t>
  </si>
  <si>
    <t>484-DG</t>
  </si>
  <si>
    <t>LJEVAR</t>
  </si>
  <si>
    <t>SILVA</t>
  </si>
  <si>
    <t>EUONQOL – QUALITY OF LIFE IN ONCOLOGY: MEASURING WHAT MATTERS FOR CANCER PATIENTS AND SURVIVORS IN EUROPE</t>
  </si>
  <si>
    <t>CISLAGHI</t>
  </si>
  <si>
    <t>GIAN LUIGI</t>
  </si>
  <si>
    <t>545-DG</t>
  </si>
  <si>
    <t>FONDAZIONE FLORIANI</t>
  </si>
  <si>
    <t>USO DI TECNICHE SHIATSU SUI PAZIENTI DEGENTI IN HOSPICE</t>
  </si>
  <si>
    <t>FIMIANI</t>
  </si>
  <si>
    <t>JACOPO</t>
  </si>
  <si>
    <t>574-DG</t>
  </si>
  <si>
    <t>PAGANI BAGLIACCA BERTONI</t>
  </si>
  <si>
    <t>SOSTEGNO PSICOLOGICO CLINICO A PAZIENTI E GENITORI, E ATTIVITÀ DI RICERCA PRESSO LA SC PEDIATRIA ONCOLOGICA, CON PARTICOLARE RIFERIMENTO AI PAZIENTI ADOLESCENTI E GIOVANI ADULTI" – “STRONG-AYA (THE STRONG-AYA INITIATIVE: IMPROVING THE FUTURE OF YOUNG ADULTS WITH CANCER)</t>
  </si>
  <si>
    <t>444-DG</t>
  </si>
  <si>
    <t xml:space="preserve">DI CARLO </t>
  </si>
  <si>
    <t>570-DG</t>
  </si>
  <si>
    <t>STUDIO CLINICO</t>
  </si>
  <si>
    <t>BRENTA</t>
  </si>
  <si>
    <t>VALUTAZIONE DELLA RISPOSTA IMMUNITARIA NEI TESSUTI SOTTOPOSTI A LASER TERAPIA IN PAZIENTI AFFETTI DA NF1</t>
  </si>
  <si>
    <t>494-DG</t>
  </si>
  <si>
    <t>ESPOSITO</t>
  </si>
  <si>
    <t>551-DG</t>
  </si>
  <si>
    <t xml:space="preserve">
JOINT ACTION ON CANCER AND OTHER NON-COMMUNICABLE DISEASES PREVENTION: ACTION ON HEALTH DETERMINANTS (PREVENTNCD)” E “PILOT STUDY: PHARMACOLOGICAL AND BEHAVIORAL INTERVENTION TO ADDRESS NICOTINE DEPENDENCE IN A LOW-INCOME MIGRANT
</t>
  </si>
  <si>
    <t>MOSCHETTA</t>
  </si>
  <si>
    <t>ILEANA</t>
  </si>
  <si>
    <t>INNOVAZIONE CLINICA NELL’AMBITO DEI SARCOMI</t>
  </si>
  <si>
    <t>TOFFOLATTI</t>
  </si>
  <si>
    <t>445-DG</t>
  </si>
  <si>
    <t xml:space="preserve">VIP: VALIDAZIONE DELLA VERSIONE ITALIANA DEL "PATIENTE-REPORTED OUTCOMES - COMMON TERMINOLOGY CRITERIA FOR ADVERSE EVENT (PRO-CTCAE)": STUDIO PROSPETTICO MULTICENTRICO OSSERVAZIONALE SU DIVERSI TIPI DI CANCRO </t>
  </si>
  <si>
    <t>MARTINELLI</t>
  </si>
  <si>
    <t>632-DG</t>
  </si>
  <si>
    <t>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t>
  </si>
  <si>
    <t>DIPAOLA</t>
  </si>
  <si>
    <t>566-DG</t>
  </si>
  <si>
    <t>SIRONI</t>
  </si>
  <si>
    <t>VALUTAZIONE DI NUOVI TRATTAMENTI IN PAZIENTI ADOLESCENTI CON SARCOMI DELL'OSSO</t>
  </si>
  <si>
    <t>SALAMONE</t>
  </si>
  <si>
    <t>WINDOW-OF-OPPORTUNITY UMBRELLA TRIAL AS A TRANSLATIONAL PLATFORM FOR SHORT-COURSE PRE-OPERATIVE TARGETED TREATMENTS IN NON-METASTATIC RESECTABLE COLORECTAL CANCER: THE UNICORN STUDY</t>
  </si>
  <si>
    <t>FERRARI</t>
  </si>
  <si>
    <t>NUOVE TERAPIE IN ONCOLOGIA MEDICA GENITOURINARIA</t>
  </si>
  <si>
    <t>SARDANO</t>
  </si>
  <si>
    <t>VAZZANA</t>
  </si>
  <si>
    <t>PIERFELICE</t>
  </si>
  <si>
    <t>ELISAH (EUROPEAN LINKAGE OF INITIATIVE FROM SCIENCE TO ACTION IN HEALTH)</t>
  </si>
  <si>
    <t>DONNO</t>
  </si>
  <si>
    <t xml:space="preserve">SOLIDORO </t>
  </si>
  <si>
    <t>638-DG</t>
  </si>
  <si>
    <t>NUOVE TERAPIE IN GINECOLOGIA ONCOLOGICA</t>
  </si>
  <si>
    <t xml:space="preserve">VIVONA </t>
  </si>
  <si>
    <t>636-DG</t>
  </si>
  <si>
    <t>OUTCOMES A MEDIO-LUNGO TERMINE NEI PAZIENTI CON CARCINOMA PROSTATICO ARRUOLATI IN SORVEGLIANZA ATTIVA</t>
  </si>
  <si>
    <t>R/24/001
V/11/GEN</t>
  </si>
  <si>
    <t>A MULTI-OMICS APPROACH TO DISCLOSE PROGRESSION AND UNDERLYING BIOLOGY OF HEAD AND NECK ADENOID CYSTIC CARCINOMA</t>
  </si>
  <si>
    <t>588-DG</t>
  </si>
  <si>
    <t>583-DG</t>
  </si>
  <si>
    <t>580-DG</t>
  </si>
  <si>
    <t>595-DG</t>
  </si>
  <si>
    <t>NUOVE TERAPIE IN EMATOLOGIA</t>
  </si>
  <si>
    <t>603-DG</t>
  </si>
  <si>
    <t>596-DG</t>
  </si>
  <si>
    <t>448-DG</t>
  </si>
  <si>
    <t>582-DG</t>
  </si>
  <si>
    <t>851-DG</t>
  </si>
  <si>
    <t>572-DG</t>
  </si>
  <si>
    <t>855-DG</t>
  </si>
  <si>
    <t>410-DG</t>
  </si>
  <si>
    <t>340-DG</t>
  </si>
  <si>
    <t>610-DG</t>
  </si>
  <si>
    <t>327-DG</t>
  </si>
  <si>
    <t>347-DG</t>
  </si>
  <si>
    <t>297-DG</t>
  </si>
  <si>
    <t>39-DG</t>
  </si>
  <si>
    <t>513-DG</t>
  </si>
  <si>
    <t>778-DG</t>
  </si>
  <si>
    <t>486-DG</t>
  </si>
  <si>
    <t>151-DG</t>
  </si>
  <si>
    <t>659-DG</t>
  </si>
  <si>
    <t>651-DG</t>
  </si>
  <si>
    <t>857-DG</t>
  </si>
  <si>
    <t>697-DG</t>
  </si>
  <si>
    <t>252-DG</t>
  </si>
  <si>
    <t xml:space="preserve">349-DG </t>
  </si>
  <si>
    <t>202-DG</t>
  </si>
  <si>
    <t>385-DG</t>
  </si>
  <si>
    <t>363-DG</t>
  </si>
  <si>
    <t xml:space="preserve">GIANNONE </t>
  </si>
  <si>
    <t>SEGATO</t>
  </si>
  <si>
    <t>IRENE</t>
  </si>
  <si>
    <t>GENOMIC ANALYSIS AND PERSONALIZED PRECLINICAL MODEL DEVELOPMENT TO IDENTIFY NOVEL THERAPEUTIC TARGETS AND DETERMINANT OF DRUG RESPONSE IN SOFT-TISSUE SARCOMAS CHARACTERIZED BY CHROMATIN REGULATOR-ASSOCIATED ABNORMALITIES</t>
  </si>
  <si>
    <t>SPINOSA</t>
  </si>
  <si>
    <t>ZANGA</t>
  </si>
  <si>
    <t>CORRAO</t>
  </si>
  <si>
    <t>SMITH</t>
  </si>
  <si>
    <t>ADAM</t>
  </si>
  <si>
    <t>VIVONE</t>
  </si>
  <si>
    <t>FABRIZI</t>
  </si>
  <si>
    <t>ANALISI PERCORSO DI CURA DELLE PAZIENTI CON TUMORE DELLA MAMMELLA MEDIANTE L’APPROCCIO DELLA VALUE BASED MEDICINE (MEDICINA BASATA SUL VALORE): NUOVI PERCORSI DI CURA NELLE BREAST UNIT DELLA REGIONE LOMBARDIA. VBM-INT 137-19</t>
  </si>
  <si>
    <t>HUANG</t>
  </si>
  <si>
    <t>SUPING</t>
  </si>
  <si>
    <t xml:space="preserve">CANCER AND OTHER NON-COMMUNICABLE DISEASES PREVENTION: ACTION ON HEALTH DETERMINANTS (JAPREVENTNCD); CALL EU4H-2022-JA-IBA; TOPIC CR-G-22-08.01 “DIRECT GRANTS TO MEMBER STATES’ AUTHORITIES: CANCER AND OTHER NCDS PREVENTION – ACTION ON HEALTH DETERMINANTS” (TOPIC: EU4H-2022-JA-02) </t>
  </si>
  <si>
    <t>CASTI</t>
  </si>
  <si>
    <t>LIDIA MARIA</t>
  </si>
  <si>
    <t>717DG</t>
  </si>
  <si>
    <t>669DG</t>
  </si>
  <si>
    <t>CORR25 CORR26 CORR27</t>
  </si>
  <si>
    <t>ASSISTENZA</t>
  </si>
  <si>
    <t>ALLEGRI</t>
  </si>
  <si>
    <t>FLAVIO MARIO UMBERTO</t>
  </si>
  <si>
    <t>E/24/0C1</t>
  </si>
  <si>
    <t>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t>
  </si>
  <si>
    <t>CALDAROLA</t>
  </si>
  <si>
    <t>MELANIA</t>
  </si>
  <si>
    <t>U05332
018SRA</t>
  </si>
  <si>
    <t>TUMORI PEDIATRICI DIAGNOSI E CURA IN PAESI CON RISORSE LIMITATE</t>
  </si>
  <si>
    <t>DE GOBBI</t>
  </si>
  <si>
    <t>ANNA</t>
  </si>
  <si>
    <t>Q/20/180 Q/21/056</t>
  </si>
  <si>
    <t>DI MAURO</t>
  </si>
  <si>
    <t>PIERLUIGI</t>
  </si>
  <si>
    <t>ELEONORI</t>
  </si>
  <si>
    <t>FAZIO</t>
  </si>
  <si>
    <t>786DG</t>
  </si>
  <si>
    <t>LOBOSCO</t>
  </si>
  <si>
    <t>NICODEMO</t>
  </si>
  <si>
    <t>763DG</t>
  </si>
  <si>
    <t>MANDELLI</t>
  </si>
  <si>
    <t>CECILIA</t>
  </si>
  <si>
    <t>MARSICO</t>
  </si>
  <si>
    <t>ROSA MARIA</t>
  </si>
  <si>
    <t>018RDM 019SIO</t>
  </si>
  <si>
    <t>Q/09/ACL</t>
  </si>
  <si>
    <t>MASCOLO</t>
  </si>
  <si>
    <t>MARIA</t>
  </si>
  <si>
    <t>O/010/DPG</t>
  </si>
  <si>
    <t>NUZZO</t>
  </si>
  <si>
    <t>AMEDEO</t>
  </si>
  <si>
    <t>E/22/004
E/22/00D</t>
  </si>
  <si>
    <t>RIDEFINIZIONE DEI CONTENUTI DELLA QUALITÀ DI VITA NELLA CLINICA E NELLA RICERCA IN AMBITO ONCOLOGICO (EUONQOL) E IMPLEMENTAZIONE DI MODELLI ASSISTENZIALI IN ONCOLOGIA (EUNAVIGATE)</t>
  </si>
  <si>
    <t>PRAMPOLINI</t>
  </si>
  <si>
    <t>771DG</t>
  </si>
  <si>
    <t>O/10/ALE 
A/24/PE3</t>
  </si>
  <si>
    <t>QUAGLIARELLO</t>
  </si>
  <si>
    <t>RICCIARDIELLO</t>
  </si>
  <si>
    <t>ROBERTO</t>
  </si>
  <si>
    <t>D/22/01G </t>
  </si>
  <si>
    <t>ROSSI</t>
  </si>
  <si>
    <t>SCACCIATI</t>
  </si>
  <si>
    <t>BIANCA</t>
  </si>
  <si>
    <t>SILVANI</t>
  </si>
  <si>
    <t>DE-ESCALATION IN CHIRURGIA ONCOLOGICA UROLOGICA</t>
  </si>
  <si>
    <t>VALUTAZIONI NEURORLOGICHE LONGITUDINALI DI PAZIENTI PEDIATRICIAFFETTI DA NEOPLASIE DEL SISTEMA NERVOSO CENTRALE E PERIFERICO O A RISCHIO DI COMPROMISSIONE NEUROLOGICA</t>
  </si>
  <si>
    <t>ZAMBELLI</t>
  </si>
  <si>
    <t>BORGHI</t>
  </si>
  <si>
    <t>Q/202/187
D/22/01C
E/23/00D</t>
  </si>
  <si>
    <t>D/22/01F</t>
  </si>
  <si>
    <t xml:space="preserve">O/22/CAN </t>
  </si>
  <si>
    <t>DE MARIA</t>
  </si>
  <si>
    <t xml:space="preserve">PROTOCOLLO DI SCREENING PER IL TUMORE OVARICO MIRATO IN CATEGORIE DI DONNE AD ALTO RISCHIO PER ANAMNESI FAMILIARE O SINTOMATOLOGIA SUGGESTIVA </t>
  </si>
  <si>
    <t>679DG</t>
  </si>
  <si>
    <t>NADALI</t>
  </si>
  <si>
    <t>CLARA</t>
  </si>
  <si>
    <t>CASTAGNA</t>
  </si>
  <si>
    <t>ANTONIO</t>
  </si>
  <si>
    <t>TODOERTI</t>
  </si>
  <si>
    <t>TOUSSOUN</t>
  </si>
  <si>
    <t>GIACOBBE</t>
  </si>
  <si>
    <t>845-DG</t>
  </si>
  <si>
    <t xml:space="preserve">D/20/4PG
O/22/CAN </t>
  </si>
  <si>
    <t>Q12080</t>
  </si>
  <si>
    <t>IL PERCORSO DIAGNOSTICO-ASSISTENZIALE PER LA PATOLOGIA NEOPLASTICA DEL PAZIENTE ANZIANO SOTTOPOSTO A CHIRURGIA IN REGIME DI RICOVERO BREVE: CLASSIFICAZIONE E MANAGEMENT</t>
  </si>
  <si>
    <t>REALIZZAZIONE E VALIDAZIONE DI PIPELINE COMPUTAZIONALI PER ANALISI OMICHE SU DATI PRODOTTI MEDIANTE PIATTAFORME NGS</t>
  </si>
  <si>
    <t>PH-L19IL2TNF-02/15. A PIVOTAL PHASE III, OPEN-LABEL, RANDOMIZED, CONTROLLED MULTI-CENTER STUDY OF THE EFFICACY OF L19IL2/L19TNF NEOADJUVANT INTRATUMORAL TREATMENT FOLLOWED BY SURGERY VERSUS SURGERY ALONE IN CLINICAL STAGE III B/C MELANOMA PATIENTS</t>
  </si>
  <si>
    <t>CONSULENZA PER L'ATTIVITA' CLINICA E DI RICERCA DELLA STRUTTURA DI GENETICA MEDICA</t>
  </si>
  <si>
    <t>PRESTAZIONI SPECIALISTICHE SANITARIE-AREA MEDICA/DIABETOLOGO</t>
  </si>
  <si>
    <t>20//01/2026</t>
  </si>
  <si>
    <t>PROGETTO FORTe</t>
  </si>
  <si>
    <t>PEZZOLI</t>
  </si>
  <si>
    <t>ISABELLA</t>
  </si>
  <si>
    <t xml:space="preserve">74/03/TF  </t>
  </si>
  <si>
    <t xml:space="preserve">APPROCCI CHIRURGICI INTEGRATI PER LE NEOPLASIE EPATICHE </t>
  </si>
  <si>
    <t>PIERINI</t>
  </si>
  <si>
    <t>VANESSA ELEONORA</t>
  </si>
  <si>
    <t>Q/20184 
Q06011RTP R</t>
  </si>
  <si>
    <t>843-DG</t>
  </si>
  <si>
    <t>Gynadart: brachiterapia guidata dalle immagini RM  nel trattamento esclusivo del carcinoma della cervice uterina localmente avanzato  secondo gli standard di eccellenza europei: studio della qualità del trattamento in termini di applicabilità, di outcome clinico e dosimetrico</t>
  </si>
  <si>
    <t>MANOCCHIO</t>
  </si>
  <si>
    <t>ANTONELLO</t>
  </si>
  <si>
    <t>BONFILI</t>
  </si>
  <si>
    <t>DEBORAH</t>
  </si>
  <si>
    <t>DI LEO</t>
  </si>
  <si>
    <t>V/21/CDA Q/19/AN1</t>
  </si>
  <si>
    <t>CUSTODE</t>
  </si>
  <si>
    <t>CARLOTTA MARIA</t>
  </si>
  <si>
    <t>ATTIVITÀ DI RICERCA, MINIMAL ADVICE E PREVENZIONE PER TABAGISMO E STILI DI VITA GRAZIE A SUPPORTO PSICOLOGICO MIRATO -SUPPORTO, GESTIONE, ARRUOLAMENTO PER PROGETTO ELISAH (EUROPEAN LINKAGE OF INITIATIVE FROM SCIENCE TO ACTION IN HEALTH)</t>
  </si>
  <si>
    <t>786-DG</t>
  </si>
  <si>
    <t>685-DG</t>
  </si>
  <si>
    <t>770 DG</t>
  </si>
  <si>
    <t>728 DG</t>
  </si>
  <si>
    <t>685 DG</t>
  </si>
  <si>
    <t>764-DG</t>
  </si>
  <si>
    <t>826-DG</t>
  </si>
  <si>
    <t>794-DG</t>
  </si>
  <si>
    <t>674-DG</t>
  </si>
  <si>
    <t>763-DG</t>
  </si>
  <si>
    <t>737 DG</t>
  </si>
  <si>
    <t>787-DG</t>
  </si>
  <si>
    <t>758-DG</t>
  </si>
  <si>
    <t>689 DG</t>
  </si>
  <si>
    <t>770-DG</t>
  </si>
  <si>
    <t>678-DG</t>
  </si>
  <si>
    <t>813-DG</t>
  </si>
  <si>
    <t>679-DG</t>
  </si>
  <si>
    <t>ZAPPATA</t>
  </si>
  <si>
    <t>SIMONETTA</t>
  </si>
  <si>
    <t>PICCOLO</t>
  </si>
  <si>
    <t>ALBERTA</t>
  </si>
  <si>
    <t>ARENA</t>
  </si>
  <si>
    <t>GIANPAOLO</t>
  </si>
  <si>
    <t>SILVESTRI</t>
  </si>
  <si>
    <t>CHIARAMONTE</t>
  </si>
  <si>
    <t>ANNA  ALESSANDRA</t>
  </si>
  <si>
    <t>MISKOVIC</t>
  </si>
  <si>
    <t>VANJA</t>
  </si>
  <si>
    <t>FIDUCIOSO</t>
  </si>
  <si>
    <t>CHIARETTI</t>
  </si>
  <si>
    <t>CARNEVALE</t>
  </si>
  <si>
    <t>MARIA GRAZIA</t>
  </si>
  <si>
    <t>MANCA</t>
  </si>
  <si>
    <t>SCARDINO</t>
  </si>
  <si>
    <t>SPREAFICO</t>
  </si>
  <si>
    <t>293DG</t>
  </si>
  <si>
    <t>151 DG</t>
  </si>
  <si>
    <t>338-DG</t>
  </si>
  <si>
    <t>845 DG</t>
  </si>
  <si>
    <t>661DG</t>
  </si>
  <si>
    <t>ABATE-DAGA</t>
  </si>
  <si>
    <t>AIROLDI</t>
  </si>
  <si>
    <t>BARTOLOMEO</t>
  </si>
  <si>
    <t>BLASA</t>
  </si>
  <si>
    <t>BRAMBILLA</t>
  </si>
  <si>
    <t>CAIAZZO</t>
  </si>
  <si>
    <t>CASELLI</t>
  </si>
  <si>
    <t>CEPARANO</t>
  </si>
  <si>
    <t>CHIAPASCO</t>
  </si>
  <si>
    <t>CICHELLO</t>
  </si>
  <si>
    <t>COLLETTI</t>
  </si>
  <si>
    <t>CORRADINI</t>
  </si>
  <si>
    <t>CROSTA</t>
  </si>
  <si>
    <t>CUOMO</t>
  </si>
  <si>
    <t>DE BERARDINIS</t>
  </si>
  <si>
    <t>DE NICOLO</t>
  </si>
  <si>
    <t>DI MODICA</t>
  </si>
  <si>
    <t>DOCIMO</t>
  </si>
  <si>
    <t>FLEMING</t>
  </si>
  <si>
    <t>FRIGERIO</t>
  </si>
  <si>
    <t>GALTELLI</t>
  </si>
  <si>
    <t>GIANDINI</t>
  </si>
  <si>
    <t>JACOBS</t>
  </si>
  <si>
    <t>JAMALIDIZAJI</t>
  </si>
  <si>
    <t>KHENKINA</t>
  </si>
  <si>
    <t>MAZZARACCA</t>
  </si>
  <si>
    <t>MEAZZA PRINA</t>
  </si>
  <si>
    <t>PROVENZANO</t>
  </si>
  <si>
    <t>REJAS MATEO</t>
  </si>
  <si>
    <t>ROTONDI</t>
  </si>
  <si>
    <t>RUBINO</t>
  </si>
  <si>
    <t>SACCO</t>
  </si>
  <si>
    <t>SCARALE</t>
  </si>
  <si>
    <t>SERAFINI</t>
  </si>
  <si>
    <t>SOHAIL</t>
  </si>
  <si>
    <t>TESOLIN</t>
  </si>
  <si>
    <t>GIUSY</t>
  </si>
  <si>
    <t>MARIA  ANGELA</t>
  </si>
  <si>
    <t>ROSINA</t>
  </si>
  <si>
    <t>GAIA</t>
  </si>
  <si>
    <t>LISA</t>
  </si>
  <si>
    <t>GIACOMO</t>
  </si>
  <si>
    <t>MARIAROSARIA</t>
  </si>
  <si>
    <t>ARCANGELA</t>
  </si>
  <si>
    <t>JOANNE MARY</t>
  </si>
  <si>
    <t>LEONARDO</t>
  </si>
  <si>
    <t>FLAVIA</t>
  </si>
  <si>
    <t>MEHRNAZ</t>
  </si>
  <si>
    <t>NATALLIA</t>
  </si>
  <si>
    <t>RACHELE</t>
  </si>
  <si>
    <t>BARBARA  ANTONIA</t>
  </si>
  <si>
    <t>ALICIA</t>
  </si>
  <si>
    <t>GAIA GIULIA ANGELA</t>
  </si>
  <si>
    <t>AQSA</t>
  </si>
  <si>
    <t>Aggiornamento al 21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</si>
</sst>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 #,##0.00"/>
  </numFmts>
  <fonts count="8" x14ac:knownFonts="1">
    <font>
      <sz val="11"/>
      <color theme="1"/>
      <name val="Calibri"/>
      <family val="2"/>
      <scheme val="minor"/>
    </font>
    <font>
      <sz val="10"/>
      <name val="Calibri"/>
      <family val="2"/>
      <scheme val="minor"/>
    </font>
    <font>
      <u/>
      <sz val="11"/>
      <color theme="10"/>
      <name val="Calibri"/>
      <family val="2"/>
      <scheme val="minor"/>
    </font>
    <font>
      <sz val="8"/>
      <color theme="1"/>
      <name val="Arial"/>
      <family val="2"/>
    </font>
    <font>
      <sz val="10"/>
      <color rgb="FF000000"/>
      <name val="Calibri"/>
      <family val="2"/>
      <scheme val="minor"/>
    </font>
    <font>
      <sz val="11"/>
      <color theme="1"/>
      <name val="Calibri"/>
      <family val="2"/>
      <scheme val="minor"/>
    </font>
    <font>
      <sz val="10"/>
      <color theme="1"/>
      <name val="Calibri"/>
      <family val="2"/>
      <scheme val="minor"/>
    </font>
    <font>
      <b/>
      <sz val="10"/>
      <name val="Calibri"/>
      <family val="2"/>
      <scheme val="minor"/>
    </font>
  </fonts>
  <fills count="4">
    <fill>
      <patternFill patternType="none"/>
    </fill>
    <fill>
      <patternFill patternType="gray125"/>
    </fill>
    <fill>
      <patternFill patternType="solid">
        <fgColor indexed="3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2" fillId="0" borderId="0" applyNumberFormat="0" applyFill="0" applyBorder="0" applyAlignment="0" applyProtection="0"/>
    <xf numFmtId="43" fontId="5" fillId="0" borderId="0" applyFont="0" applyFill="0" applyBorder="0" applyAlignment="0" applyProtection="0"/>
  </cellStyleXfs>
  <cellXfs count="45">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0" fontId="2" fillId="0" borderId="1" xfId="1" applyFill="1" applyBorder="1" applyAlignment="1" applyProtection="1">
      <alignment horizontal="center" vertical="center" wrapText="1"/>
    </xf>
    <xf numFmtId="14" fontId="2" fillId="0" borderId="1" xfId="1" applyNumberForma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1" applyNumberFormat="1" applyFill="1" applyBorder="1" applyAlignment="1">
      <alignment horizontal="center" vertical="center" wrapText="1"/>
    </xf>
    <xf numFmtId="0" fontId="2" fillId="0" borderId="1" xfId="1" applyNumberFormat="1" applyFill="1" applyBorder="1" applyAlignment="1" applyProtection="1">
      <alignment horizontal="center" vertical="center" wrapText="1"/>
    </xf>
    <xf numFmtId="0" fontId="1" fillId="0" borderId="1" xfId="0" applyFont="1" applyBorder="1" applyAlignment="1">
      <alignment horizontal="center" vertical="center" wrapText="1"/>
    </xf>
    <xf numFmtId="0" fontId="3"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0" fontId="1" fillId="3" borderId="0" xfId="0" applyFont="1" applyFill="1" applyBorder="1" applyAlignment="1">
      <alignment vertical="center" wrapText="1"/>
    </xf>
    <xf numFmtId="0" fontId="0" fillId="0" borderId="0" xfId="0" applyFill="1"/>
    <xf numFmtId="0" fontId="1" fillId="0" borderId="3"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4" fillId="0" borderId="1" xfId="0" applyFont="1" applyBorder="1"/>
    <xf numFmtId="0" fontId="1" fillId="0" borderId="2" xfId="0" applyNumberFormat="1"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1" fillId="0" borderId="4" xfId="0" applyNumberFormat="1" applyFont="1" applyFill="1" applyBorder="1" applyAlignment="1">
      <alignment horizontal="left" vertical="center" wrapText="1"/>
    </xf>
    <xf numFmtId="0" fontId="1" fillId="0" borderId="3" xfId="0" applyNumberFormat="1"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protection locked="0"/>
    </xf>
    <xf numFmtId="14" fontId="6" fillId="0" borderId="1" xfId="0" applyNumberFormat="1"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right" vertical="center"/>
      <protection locked="0"/>
    </xf>
    <xf numFmtId="164" fontId="1" fillId="0" borderId="1" xfId="0" applyNumberFormat="1" applyFont="1" applyFill="1" applyBorder="1" applyAlignment="1">
      <alignment horizontal="left" vertical="center" wrapText="1"/>
    </xf>
    <xf numFmtId="14"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wrapText="1"/>
    </xf>
  </cellXfs>
  <cellStyles count="3">
    <cellStyle name="Collegamento ipertestuale" xfId="1" builtinId="8"/>
    <cellStyle name="Migliaia 3" xfId="2"/>
    <cellStyle name="Normale"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LLABORAZIONI/Turn%20Over%20Collaborazioni/Turn%20over%20Coll.%20Prof.%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acchiollavalentina\Desktop\TO%20AZ..%204%20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racchiollavalentina\Desktop\FILE%20ESTRAZ%20AZ.%204%20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s>
    <sheetDataSet>
      <sheetData sheetId="0">
        <row r="1">
          <cell r="A1" t="str">
            <v>MATR</v>
          </cell>
          <cell r="B1" t="str">
            <v>COGNOME</v>
          </cell>
          <cell r="C1" t="str">
            <v>NOME</v>
          </cell>
          <cell r="D1" t="str">
            <v>CODICE FISCALE</v>
          </cell>
          <cell r="E1" t="str">
            <v>MACROPROFILO</v>
          </cell>
          <cell r="F1" t="str">
            <v>DIPARTIMENTO-STRUTTURA</v>
          </cell>
          <cell r="G1" t="str">
            <v>FINANZ.</v>
          </cell>
          <cell r="H1" t="str">
            <v>SETT</v>
          </cell>
          <cell r="I1" t="str">
            <v>DT INI ULT. RAPP. CONT.</v>
          </cell>
          <cell r="J1" t="str">
            <v>DT INIZIO ATTUALE COLL.</v>
          </cell>
          <cell r="K1" t="str">
            <v>DT TERMINE ATTUALE COLL.</v>
          </cell>
          <cell r="L1" t="str">
            <v>COMPENSO LORDO</v>
          </cell>
          <cell r="M1" t="str">
            <v>EV. COMPONENTE VAR. COMPENSO</v>
          </cell>
          <cell r="N1" t="str">
            <v>COSTO AZIENDALE</v>
          </cell>
          <cell r="O1" t="str">
            <v>COD ID</v>
          </cell>
          <cell r="P1" t="str">
            <v>TITOLO GRATUITO
DESCRIZIONE CODICE ID</v>
          </cell>
          <cell r="Q1" t="str">
            <v>STATUS</v>
          </cell>
          <cell r="R1" t="str">
            <v>DECRETO DG ACQUISIZIONE</v>
          </cell>
          <cell r="S1" t="str">
            <v>DATA DECRETO DG ACQUISIZIONE</v>
          </cell>
          <cell r="T1" t="str">
            <v>DT SCAD ID. SANIT.</v>
          </cell>
          <cell r="U1" t="str">
            <v>DATA INIZIO ASSICURAZ.</v>
          </cell>
          <cell r="V1" t="str">
            <v>DATA FINE ASSICURAZ.</v>
          </cell>
          <cell r="W1" t="str">
            <v>RESPONSABILE PROGETTO-
RIFERIMENTO SEGRETARIA</v>
          </cell>
          <cell r="X1" t="str">
            <v>SVOLGIMENTO DI INCARICHI O TITOLARITÀ DI CARICHE IN ENTI DI DIRITTO PRIVATO REGOLATI O FINANZIATI DALLA PUBBLICA AMMINISTRAZIONE O SVOLGIMENTO DI ATTIVITÀ PROFESSIONALI</v>
          </cell>
          <cell r="Y1" t="str">
            <v>TITOLO PROGETTO</v>
          </cell>
        </row>
        <row r="2">
          <cell r="A2">
            <v>90235</v>
          </cell>
          <cell r="B2" t="str">
            <v>ADDIS</v>
          </cell>
          <cell r="C2" t="str">
            <v>ALESSANDRO MICHELE</v>
          </cell>
          <cell r="D2" t="str">
            <v>DDSLSN71H04F205V</v>
          </cell>
          <cell r="E2" t="str">
            <v xml:space="preserve">COLLAB. AREA SANITARIA </v>
          </cell>
          <cell r="F2" t="str">
            <v>S.S.D. STABULARIO</v>
          </cell>
          <cell r="G2" t="str">
            <v>GRANT</v>
          </cell>
          <cell r="H2" t="str">
            <v>R</v>
          </cell>
          <cell r="I2" t="e">
            <v>#REF!</v>
          </cell>
          <cell r="J2">
            <v>45658</v>
          </cell>
          <cell r="K2">
            <v>46752</v>
          </cell>
          <cell r="O2" t="str">
            <v>CORR25 CORR26 CORR27</v>
          </cell>
          <cell r="P2" t="str">
            <v>MINISTERO SALUTE</v>
          </cell>
          <cell r="Q2" t="str">
            <v>A</v>
          </cell>
          <cell r="U2">
            <v>45617</v>
          </cell>
          <cell r="V2">
            <v>45982</v>
          </cell>
          <cell r="W2" t="str">
            <v>GIACOMO MANENTI/GIOVANNI APOLONE</v>
          </cell>
          <cell r="X2" t="str">
            <v xml:space="preserve">NO </v>
          </cell>
          <cell r="Y2" t="str">
            <v>MEDICINA DI PRECISIONE E INNOVAZIONE TECNOLOGICA - SVILUPPO E INTEGRAZIONE DI INFRASTRUTTURE, LOGISTICA E PIATTAFORME TECNOLOGICHE AL SERVIZIO DELLA MEDICINA DI PRECISIONE</v>
          </cell>
        </row>
        <row r="3">
          <cell r="A3">
            <v>90902</v>
          </cell>
          <cell r="B3" t="str">
            <v>ADDUCI</v>
          </cell>
          <cell r="C3" t="str">
            <v>ANNARITA</v>
          </cell>
          <cell r="D3" t="str">
            <v>DDCNRT73P46F205Q</v>
          </cell>
          <cell r="E3" t="str">
            <v xml:space="preserve">COLLAB. AREA SANITARIA </v>
          </cell>
          <cell r="F3" t="str">
            <v>S.C. PEDIATRIA ONCOL.</v>
          </cell>
          <cell r="G3" t="str">
            <v>GRANT</v>
          </cell>
          <cell r="H3" t="str">
            <v>A</v>
          </cell>
          <cell r="I3" t="e">
            <v>#REF!</v>
          </cell>
          <cell r="J3">
            <v>45494</v>
          </cell>
          <cell r="K3">
            <v>45858</v>
          </cell>
          <cell r="L3">
            <v>24000</v>
          </cell>
          <cell r="N3">
            <v>24480</v>
          </cell>
          <cell r="O3" t="str">
            <v>A/24/PE2</v>
          </cell>
          <cell r="P3" t="str">
            <v>Convenzione Associazione Bianca Garavaglia 2021/2023 Area di Intervento 3 "Ottimizzazione dell'assistenza e delle cure"</v>
          </cell>
          <cell r="Q3" t="str">
            <v>A</v>
          </cell>
          <cell r="R3" t="str">
            <v>383-DG</v>
          </cell>
          <cell r="S3">
            <v>45450</v>
          </cell>
          <cell r="U3">
            <v>45259</v>
          </cell>
          <cell r="V3">
            <v>45596</v>
          </cell>
          <cell r="W3" t="str">
            <v>MAURA MASSIMINO</v>
          </cell>
          <cell r="X3" t="str">
            <v xml:space="preserve">NO </v>
          </cell>
          <cell r="Y3" t="str">
            <v>Sostegno psicologico clinico a pazienti e genitori e attività di ricerca presso la SC Pediatria Oncologica</v>
          </cell>
        </row>
        <row r="4">
          <cell r="A4">
            <v>90880</v>
          </cell>
          <cell r="B4" t="str">
            <v>AGNELLI</v>
          </cell>
          <cell r="C4" t="str">
            <v>LUCA</v>
          </cell>
          <cell r="D4" t="str">
            <v>GNLLCU75E10F952H</v>
          </cell>
          <cell r="E4" t="str">
            <v>COLLAB. AREA TECNICA LAUREATO</v>
          </cell>
          <cell r="F4" t="str">
            <v>S.C. ONCOLOGIA MEDICA 1</v>
          </cell>
          <cell r="G4" t="str">
            <v>GRANT</v>
          </cell>
          <cell r="H4" t="str">
            <v>R</v>
          </cell>
          <cell r="I4" t="e">
            <v>#REF!</v>
          </cell>
          <cell r="J4">
            <v>45464</v>
          </cell>
          <cell r="K4">
            <v>45828</v>
          </cell>
          <cell r="L4">
            <v>50500</v>
          </cell>
          <cell r="N4">
            <v>52520</v>
          </cell>
          <cell r="O4" t="str">
            <v>H/20/002 O/12/OM1</v>
          </cell>
          <cell r="P4" t="str">
            <v>Progetto AIRC - Oblazioni a favore della s.c. OM1</v>
          </cell>
          <cell r="Q4" t="str">
            <v>A</v>
          </cell>
          <cell r="W4" t="str">
            <v>FILIPPO DE BRAUD</v>
          </cell>
          <cell r="X4" t="str">
            <v xml:space="preserve">NO </v>
          </cell>
          <cell r="Y4" t="str">
            <v xml:space="preserve">SMART EXPERIMENTAL CANCER MEDICINE TRIALS ENABLED </v>
          </cell>
        </row>
        <row r="5">
          <cell r="A5">
            <v>91242</v>
          </cell>
          <cell r="B5" t="str">
            <v>AGOSTA</v>
          </cell>
          <cell r="C5" t="str">
            <v>CLAUDIA</v>
          </cell>
          <cell r="D5" t="str">
            <v>GSTCLD98S45G273J</v>
          </cell>
          <cell r="E5" t="str">
            <v>COLLAB. AREA AMM.</v>
          </cell>
          <cell r="F5" t="str">
            <v>S.C. ONCOLOGIA MEDICA 1</v>
          </cell>
          <cell r="G5" t="str">
            <v>GRANT</v>
          </cell>
          <cell r="H5" t="str">
            <v>A</v>
          </cell>
          <cell r="I5" t="e">
            <v>#REF!</v>
          </cell>
          <cell r="J5">
            <v>45444</v>
          </cell>
          <cell r="K5">
            <v>45808</v>
          </cell>
        </row>
        <row r="6">
          <cell r="A6">
            <v>91307</v>
          </cell>
          <cell r="B6" t="str">
            <v xml:space="preserve">AIELLO </v>
          </cell>
          <cell r="C6" t="str">
            <v>ANGELA</v>
          </cell>
          <cell r="D6" t="str">
            <v>LLANGL78S57F205H</v>
          </cell>
          <cell r="E6" t="str">
            <v>COLLAB. AREA MEDICA</v>
          </cell>
          <cell r="F6" t="str">
            <v>S.C. CURE PALL. TER. DOLORE E RIAB.</v>
          </cell>
          <cell r="G6" t="str">
            <v>ASSISTENZA</v>
          </cell>
          <cell r="H6" t="str">
            <v>A</v>
          </cell>
          <cell r="I6" t="e">
            <v>#REF!</v>
          </cell>
          <cell r="J6">
            <v>45658</v>
          </cell>
          <cell r="K6">
            <v>46022</v>
          </cell>
          <cell r="L6">
            <v>61532</v>
          </cell>
          <cell r="N6">
            <v>61532</v>
          </cell>
          <cell r="O6" t="str">
            <v>ASSISTENZA</v>
          </cell>
          <cell r="P6" t="str">
            <v>F.DI ISTITUZIONALI - ASSISTENZA</v>
          </cell>
          <cell r="Q6" t="str">
            <v>A</v>
          </cell>
          <cell r="W6" t="str">
            <v>AUGUSTO CARACENI</v>
          </cell>
          <cell r="X6" t="str">
            <v xml:space="preserve">NO </v>
          </cell>
          <cell r="Y6" t="str">
            <v>ASSISTENZA DOMICILIARE SPECIALISTICA DI CURE PALLIATIVE IN RACCORDO CON I SERVIZI INTRAOSPEDALIERI</v>
          </cell>
        </row>
        <row r="7">
          <cell r="A7">
            <v>91229</v>
          </cell>
          <cell r="B7" t="str">
            <v>ALBANESI</v>
          </cell>
          <cell r="C7" t="str">
            <v>DONATELLA</v>
          </cell>
          <cell r="D7" t="str">
            <v>LBNDTL63B57F205M</v>
          </cell>
          <cell r="E7" t="str">
            <v>COLLAB. AREA AMM.</v>
          </cell>
          <cell r="F7" t="str">
            <v>S.S. GRANT OFFICE - DIREZIONE SCIENTIFICA</v>
          </cell>
          <cell r="G7" t="str">
            <v>GRANT</v>
          </cell>
          <cell r="J7">
            <v>45383</v>
          </cell>
          <cell r="K7">
            <v>45747</v>
          </cell>
          <cell r="L7">
            <v>73710</v>
          </cell>
          <cell r="N7">
            <v>89926.2</v>
          </cell>
          <cell r="O7" t="str">
            <v xml:space="preserve">V/11/CE </v>
          </cell>
          <cell r="R7" t="str">
            <v xml:space="preserve">196-DG </v>
          </cell>
          <cell r="S7">
            <v>45376</v>
          </cell>
          <cell r="W7" t="str">
            <v>GIOVANNI APOLONE</v>
          </cell>
          <cell r="Y7" t="str">
            <v>QUALITÀ ED EFFICIENZA OPERATIVA DELLE ATTIVITÀ DELLA SEGRETERIA TECNICO-SCIENTIFICA DEL COMITATO ETICO TERRITORIALE-4 E OTTIMIZZAZIONE DELLA GESTIONE DEGLI STUDI ISTITUZIONALI</v>
          </cell>
        </row>
        <row r="8">
          <cell r="A8">
            <v>90982</v>
          </cell>
          <cell r="B8" t="str">
            <v>ALLEGRI</v>
          </cell>
          <cell r="C8" t="str">
            <v>FLAVIO MARIO UMBERTO</v>
          </cell>
          <cell r="D8" t="str">
            <v>LLGFVM58R09F205A</v>
          </cell>
          <cell r="E8" t="str">
            <v>COLLAB. AREA MEDICA</v>
          </cell>
          <cell r="F8" t="str">
            <v>S.C. EPIDEMIOLOGIA E PREVENZIONE</v>
          </cell>
          <cell r="G8" t="str">
            <v>GRANT</v>
          </cell>
          <cell r="H8" t="str">
            <v>A</v>
          </cell>
          <cell r="I8" t="e">
            <v>#REF!</v>
          </cell>
          <cell r="J8">
            <v>45617</v>
          </cell>
          <cell r="K8">
            <v>45981</v>
          </cell>
          <cell r="L8">
            <v>14000</v>
          </cell>
          <cell r="N8">
            <v>17763.2</v>
          </cell>
          <cell r="O8" t="str">
            <v>E/24/0C1</v>
          </cell>
          <cell r="Q8" t="str">
            <v>A</v>
          </cell>
          <cell r="W8" t="str">
            <v>SABINA SIERI</v>
          </cell>
          <cell r="X8" t="str">
            <v>NO</v>
          </cell>
          <cell r="Y8" t="str">
            <v>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v>
          </cell>
        </row>
        <row r="9">
          <cell r="A9">
            <v>91235</v>
          </cell>
          <cell r="B9" t="str">
            <v>AMATI</v>
          </cell>
          <cell r="C9" t="str">
            <v>CAMILLA</v>
          </cell>
          <cell r="D9" t="str">
            <v>MTACLL76E68F205F</v>
          </cell>
          <cell r="E9" t="str">
            <v>COLLAB. AREA AMM.</v>
          </cell>
          <cell r="F9" t="str">
            <v xml:space="preserve">S.S.D EPIDEMIOLOGIA VALUTATIVA/S.C.EPIDEMIOLOGIA E PREVENZIONE </v>
          </cell>
          <cell r="G9" t="str">
            <v>GRANT</v>
          </cell>
          <cell r="J9">
            <v>45413</v>
          </cell>
          <cell r="K9">
            <v>45688</v>
          </cell>
          <cell r="W9" t="str">
            <v>ANNALISA  TRAMA /VALERIA  PALA</v>
          </cell>
        </row>
        <row r="10">
          <cell r="A10">
            <v>91107</v>
          </cell>
          <cell r="B10" t="str">
            <v>ANANIA</v>
          </cell>
          <cell r="C10" t="str">
            <v>SONIA</v>
          </cell>
          <cell r="D10" t="str">
            <v>NNASNO74D48F205E</v>
          </cell>
          <cell r="E10" t="str">
            <v>COLLAB. AREA AMM.</v>
          </cell>
          <cell r="F10" t="str">
            <v>S.C. CHIR.GEN. IND. ONCOL. 7 (SARCOMI)</v>
          </cell>
          <cell r="G10" t="str">
            <v>GRANT</v>
          </cell>
          <cell r="H10" t="str">
            <v>A</v>
          </cell>
          <cell r="I10">
            <v>44733</v>
          </cell>
          <cell r="J10">
            <v>45474</v>
          </cell>
          <cell r="K10">
            <v>46203</v>
          </cell>
          <cell r="Q10" t="str">
            <v>A</v>
          </cell>
          <cell r="W10" t="str">
            <v>SANDRO PASQUALI</v>
          </cell>
          <cell r="X10" t="str">
            <v>NO</v>
          </cell>
          <cell r="Y10" t="str">
            <v>PRECISION MEDICINE TOOLS TO ADCANCE MANAGEMENT OF LIPOSARCOMA PATIENTS</v>
          </cell>
        </row>
        <row r="11">
          <cell r="A11">
            <v>91088</v>
          </cell>
          <cell r="B11" t="str">
            <v>ANCONA</v>
          </cell>
          <cell r="C11" t="str">
            <v>ELEONORA</v>
          </cell>
          <cell r="D11" t="str">
            <v>NCNLNR84E49E986N</v>
          </cell>
          <cell r="E11" t="str">
            <v>COLLAB. AREA MEDICA</v>
          </cell>
          <cell r="F11" t="str">
            <v>S.C. RADIOL. DIAGN. E INTERVENT. - S.S. RADIOLOGIA SENOLOGICA</v>
          </cell>
          <cell r="G11" t="str">
            <v>GRANT</v>
          </cell>
          <cell r="H11" t="str">
            <v>A</v>
          </cell>
          <cell r="I11">
            <v>44631</v>
          </cell>
          <cell r="J11">
            <v>45377</v>
          </cell>
          <cell r="K11">
            <v>45741</v>
          </cell>
          <cell r="L11">
            <v>40000</v>
          </cell>
          <cell r="N11">
            <v>40000</v>
          </cell>
          <cell r="O11" t="str">
            <v>Q/09/RD1</v>
          </cell>
          <cell r="P11" t="str">
            <v>SPERIMENTAZIONI</v>
          </cell>
          <cell r="Q11" t="str">
            <v>A</v>
          </cell>
          <cell r="R11" t="str">
            <v>196-DG</v>
          </cell>
          <cell r="S11">
            <v>45741</v>
          </cell>
          <cell r="U11">
            <v>45291</v>
          </cell>
          <cell r="V11">
            <v>45657</v>
          </cell>
          <cell r="W11" t="str">
            <v>GIANFRANCO SCAPERROTTA</v>
          </cell>
          <cell r="X11" t="str">
            <v>NO</v>
          </cell>
          <cell r="Y11" t="str">
            <v>SORVEGLIANZA RADIOLOGICA ATTIVA NELLE PAZIENTI PORTATRICI DI MUTAZIONE GENETICA BRCA1-2</v>
          </cell>
        </row>
        <row r="12">
          <cell r="A12">
            <v>91244</v>
          </cell>
          <cell r="B12" t="str">
            <v xml:space="preserve">ANDREOSE </v>
          </cell>
          <cell r="C12" t="str">
            <v>CHIARA</v>
          </cell>
          <cell r="D12" t="str">
            <v>NDRCHR99H63D869U</v>
          </cell>
          <cell r="E12" t="str">
            <v>COLLAB. AREA AMM.</v>
          </cell>
          <cell r="F12" t="str">
            <v>S.C. PEDIATRIA ONCOLOGICA</v>
          </cell>
          <cell r="G12" t="str">
            <v>GRANT</v>
          </cell>
          <cell r="H12" t="str">
            <v>A</v>
          </cell>
          <cell r="I12" t="e">
            <v>#REF!</v>
          </cell>
          <cell r="J12">
            <v>45444</v>
          </cell>
          <cell r="K12">
            <v>45808</v>
          </cell>
          <cell r="L12">
            <v>28350</v>
          </cell>
          <cell r="N12">
            <v>29484</v>
          </cell>
          <cell r="O12" t="str">
            <v>74/02/PE</v>
          </cell>
        </row>
        <row r="13">
          <cell r="A13">
            <v>91071</v>
          </cell>
          <cell r="B13" t="str">
            <v>ANGHILIERI</v>
          </cell>
          <cell r="C13" t="str">
            <v>MARTA</v>
          </cell>
          <cell r="D13" t="str">
            <v>NGHMRT95T59F133H</v>
          </cell>
          <cell r="E13" t="str">
            <v xml:space="preserve">COLLAB. AREA SANITARIA </v>
          </cell>
          <cell r="F13" t="str">
            <v>S.C. FARMACIA</v>
          </cell>
          <cell r="G13" t="str">
            <v>GRANT</v>
          </cell>
          <cell r="H13" t="str">
            <v>A</v>
          </cell>
          <cell r="I13">
            <v>44572</v>
          </cell>
          <cell r="J13">
            <v>45231</v>
          </cell>
          <cell r="K13">
            <v>45961</v>
          </cell>
          <cell r="L13">
            <v>70000</v>
          </cell>
          <cell r="N13">
            <v>70000</v>
          </cell>
          <cell r="O13" t="str">
            <v>Q/10/FAR</v>
          </cell>
          <cell r="P13" t="str">
            <v>SPERIMENTAZIONI</v>
          </cell>
          <cell r="Q13" t="str">
            <v>A</v>
          </cell>
          <cell r="R13" t="str">
            <v>610DG</v>
          </cell>
          <cell r="S13">
            <v>45210</v>
          </cell>
          <cell r="U13">
            <v>45107</v>
          </cell>
          <cell r="V13">
            <v>45473</v>
          </cell>
          <cell r="W13" t="str">
            <v>VITO LADISA</v>
          </cell>
          <cell r="X13" t="str">
            <v>NO</v>
          </cell>
          <cell r="Y13" t="str">
            <v>MOLECULAR TUMOR BOARD: SUPPORTO ALLA SCELTA DEL FARMACO TARGET, ALLE MODALITÀ DI ACCESSO, RIMBORSABILITÀ E GESTIONE DEL DATA BASE</v>
          </cell>
        </row>
        <row r="14">
          <cell r="A14">
            <v>91057</v>
          </cell>
          <cell r="B14" t="str">
            <v>ANICHINI</v>
          </cell>
          <cell r="C14" t="str">
            <v>ANDREA</v>
          </cell>
          <cell r="D14" t="str">
            <v>NCHNDR52B19D612H</v>
          </cell>
          <cell r="E14" t="str">
            <v xml:space="preserve">COLLAB. AREA SANITARIA </v>
          </cell>
          <cell r="F14" t="str">
            <v>S.S.D IMMUNOLOGIA TRASLAZIONALE</v>
          </cell>
          <cell r="G14" t="str">
            <v>GRANT</v>
          </cell>
          <cell r="H14" t="str">
            <v>R</v>
          </cell>
          <cell r="I14">
            <v>44378</v>
          </cell>
          <cell r="J14">
            <v>45505</v>
          </cell>
          <cell r="K14">
            <v>45869</v>
          </cell>
          <cell r="L14">
            <v>0</v>
          </cell>
          <cell r="N14">
            <v>0</v>
          </cell>
          <cell r="P14" t="str">
            <v>TITOLO GRATUTO</v>
          </cell>
          <cell r="Q14" t="str">
            <v>A</v>
          </cell>
          <cell r="R14" t="str">
            <v>526-DG</v>
          </cell>
          <cell r="S14">
            <v>45499</v>
          </cell>
          <cell r="W14" t="str">
            <v>LICIA RIVOLTINI/GABRIELLA SOZZI</v>
          </cell>
          <cell r="X14" t="str">
            <v>SÌ</v>
          </cell>
        </row>
        <row r="15">
          <cell r="A15">
            <v>91144</v>
          </cell>
          <cell r="B15" t="str">
            <v>APOLLONIO</v>
          </cell>
          <cell r="C15" t="str">
            <v>GIULIA</v>
          </cell>
          <cell r="D15" t="str">
            <v>PLLGLI92A47H501X</v>
          </cell>
          <cell r="E15" t="str">
            <v>COLLAB. AREA MEDICA</v>
          </cell>
          <cell r="F15" t="str">
            <v>S.C. ONCOLOGIA MEDICA 2 - TUMORI MESENCHIMALI DELL'ADULTO E TUMORI RARI</v>
          </cell>
          <cell r="G15" t="str">
            <v>GRANT</v>
          </cell>
          <cell r="H15" t="str">
            <v>A</v>
          </cell>
          <cell r="I15">
            <v>44958</v>
          </cell>
          <cell r="J15">
            <v>45323</v>
          </cell>
          <cell r="K15">
            <v>45688</v>
          </cell>
          <cell r="L15">
            <v>35000</v>
          </cell>
          <cell r="N15">
            <v>35000</v>
          </cell>
          <cell r="Q15" t="str">
            <v>A</v>
          </cell>
          <cell r="R15" t="str">
            <v>63-DG</v>
          </cell>
          <cell r="S15">
            <v>45329</v>
          </cell>
          <cell r="U15">
            <v>45322</v>
          </cell>
          <cell r="V15">
            <v>45687</v>
          </cell>
          <cell r="W15" t="str">
            <v>PAOLO CASALI</v>
          </cell>
          <cell r="X15" t="str">
            <v>NO</v>
          </cell>
        </row>
        <row r="16">
          <cell r="A16">
            <v>91075</v>
          </cell>
          <cell r="B16" t="str">
            <v>ARATA</v>
          </cell>
          <cell r="C16" t="str">
            <v>ALESSIO</v>
          </cell>
          <cell r="D16" t="str">
            <v>RTALSS95M18D969C</v>
          </cell>
          <cell r="E16" t="str">
            <v>COLLAB. AREA INFERMIER.</v>
          </cell>
          <cell r="F16" t="str">
            <v>S.C. ONCOLOGIA MEDICA 1</v>
          </cell>
          <cell r="G16" t="str">
            <v>GRANT</v>
          </cell>
          <cell r="H16" t="str">
            <v>A</v>
          </cell>
          <cell r="I16" t="e">
            <v>#REF!</v>
          </cell>
          <cell r="J16">
            <v>45312</v>
          </cell>
          <cell r="K16">
            <v>45677</v>
          </cell>
          <cell r="L16">
            <v>30000</v>
          </cell>
          <cell r="N16">
            <v>31200</v>
          </cell>
          <cell r="O16" t="str">
            <v>Q/16/DOM</v>
          </cell>
          <cell r="P16" t="str">
            <v>FONDI DEL DIPARTIMENTO</v>
          </cell>
          <cell r="R16" t="str">
            <v>22-DG</v>
          </cell>
          <cell r="S16">
            <v>45306</v>
          </cell>
          <cell r="U16">
            <v>45291</v>
          </cell>
          <cell r="V16">
            <v>45657</v>
          </cell>
          <cell r="W16" t="str">
            <v>FILIPPO DE BRAUD</v>
          </cell>
          <cell r="X16" t="str">
            <v>NO</v>
          </cell>
          <cell r="Y16" t="str">
            <v>NUOVE TERAPIE IN ONCOLOGIA MEDICA</v>
          </cell>
        </row>
        <row r="17">
          <cell r="A17">
            <v>91152</v>
          </cell>
          <cell r="B17" t="str">
            <v>ARCULEO</v>
          </cell>
          <cell r="C17" t="str">
            <v>SIMONA</v>
          </cell>
          <cell r="D17" t="str">
            <v>RCLSMN84R63G273C</v>
          </cell>
          <cell r="E17" t="str">
            <v>COLLAB. AREA MEDICA</v>
          </cell>
          <cell r="F17" t="str">
            <v>S.C. CURE PALLIATIVE, TERAPIA DEL DOLORE E RIABILITAZIONE</v>
          </cell>
          <cell r="G17" t="str">
            <v>GRANT</v>
          </cell>
          <cell r="I17" t="e">
            <v>#REF!</v>
          </cell>
          <cell r="J17">
            <v>45418</v>
          </cell>
          <cell r="K17">
            <v>45782</v>
          </cell>
          <cell r="L17">
            <v>41000</v>
          </cell>
          <cell r="N17">
            <v>41000</v>
          </cell>
          <cell r="O17" t="str">
            <v>E/22/00B</v>
          </cell>
          <cell r="P17" t="str">
            <v>PROGETTO INSPIRE</v>
          </cell>
          <cell r="Q17" t="str">
            <v>A</v>
          </cell>
          <cell r="W17" t="str">
            <v>AUGUSTO TOMMASO CARACENI</v>
          </cell>
          <cell r="X17" t="str">
            <v>NO</v>
          </cell>
          <cell r="Y17" t="str">
            <v>INTEGRATED SHORT-TERM PALLIATIVE REHABILITATION TO IMPROVE QUALITY OF LIFE AND EQUITABLE CARE ACCESS IN INCURABLE CANCER (INSPIRE)</v>
          </cell>
        </row>
        <row r="18">
          <cell r="A18">
            <v>91147</v>
          </cell>
          <cell r="B18" t="str">
            <v>ARENA</v>
          </cell>
          <cell r="C18" t="str">
            <v>GIANPAOLO</v>
          </cell>
          <cell r="D18" t="str">
            <v>RNAGPL74E10F537I</v>
          </cell>
          <cell r="E18" t="str">
            <v xml:space="preserve">COLLAB. AREA SANITARIA </v>
          </cell>
          <cell r="F18" t="str">
            <v>S.C. RADIOLOGIA DIAGNOSTICA E INTERVENTISTICA</v>
          </cell>
          <cell r="G18" t="str">
            <v>GRANT</v>
          </cell>
          <cell r="I18">
            <v>44978</v>
          </cell>
          <cell r="J18">
            <v>45352</v>
          </cell>
          <cell r="K18">
            <v>46081</v>
          </cell>
          <cell r="L18">
            <v>21600</v>
          </cell>
          <cell r="N18">
            <v>22464</v>
          </cell>
          <cell r="O18" t="str">
            <v>R/22/00H</v>
          </cell>
          <cell r="Q18" t="str">
            <v>A</v>
          </cell>
          <cell r="W18" t="str">
            <v>ALFONSO MARCHIANÒ</v>
          </cell>
          <cell r="X18" t="str">
            <v>NO</v>
          </cell>
          <cell r="Y18" t="str">
            <v>SCREENING PER LA DIAGNOSI PRECOCE DEL TUMORE POLMONARE CON TC LOW/ULTRA LOW DOSE DEL TORACE SENZA MEZZO DI CONTRASTO</v>
          </cell>
        </row>
        <row r="19">
          <cell r="A19">
            <v>90952</v>
          </cell>
          <cell r="B19" t="str">
            <v>ARGIROFFI</v>
          </cell>
          <cell r="C19" t="str">
            <v>GIOVANNI</v>
          </cell>
          <cell r="D19" t="str">
            <v>RGRGNN87A03F158U</v>
          </cell>
          <cell r="E19" t="str">
            <v>COLLAB. AREA MEDICA</v>
          </cell>
          <cell r="F19" t="str">
            <v>S.C. MEDICINA NUCLEARE</v>
          </cell>
          <cell r="G19" t="str">
            <v>GRANT</v>
          </cell>
          <cell r="H19" t="str">
            <v>A</v>
          </cell>
          <cell r="I19" t="e">
            <v>#REF!</v>
          </cell>
          <cell r="J19">
            <v>45302</v>
          </cell>
          <cell r="K19">
            <v>45667</v>
          </cell>
          <cell r="L19">
            <v>40000</v>
          </cell>
          <cell r="N19">
            <v>40000</v>
          </cell>
          <cell r="O19" t="str">
            <v>O/20/SER - Q/18/153 - Q/09/MEN</v>
          </cell>
          <cell r="P19" t="str">
            <v>OBLAZIONI PER MEDICINA NUCLEARE, STUDY BTG-007961, SPERIMENTAZIONI CLINICHE MEDICINA NUCLEARE</v>
          </cell>
          <cell r="Q19" t="str">
            <v>C</v>
          </cell>
          <cell r="W19" t="str">
            <v>ETTORE SEREGNI</v>
          </cell>
          <cell r="X19" t="str">
            <v xml:space="preserve">NO </v>
          </cell>
          <cell r="Y19" t="str">
            <v>MONITORAGGIO DELL'EFFICACIA E DELLA SICUREZZA DEL NUOVO TRATTAMENTO RECETTORIALE CON 177 LU OXODOTREOTIDE</v>
          </cell>
        </row>
        <row r="20">
          <cell r="A20">
            <v>91238</v>
          </cell>
          <cell r="B20" t="str">
            <v>ARMANI</v>
          </cell>
          <cell r="C20" t="str">
            <v>GIOVANNA</v>
          </cell>
          <cell r="D20" t="str">
            <v>RMNGNN91R51H501E</v>
          </cell>
          <cell r="E20" t="str">
            <v>COLLAB. AREA MEDICA</v>
          </cell>
          <cell r="F20" t="str">
            <v>S.C. ONCOLOGIA MEDICA 1</v>
          </cell>
          <cell r="G20" t="str">
            <v>GRANT</v>
          </cell>
          <cell r="I20">
            <v>45444</v>
          </cell>
          <cell r="J20">
            <v>45444</v>
          </cell>
          <cell r="K20">
            <v>45808</v>
          </cell>
          <cell r="L20">
            <v>36000</v>
          </cell>
          <cell r="N20">
            <v>36000</v>
          </cell>
          <cell r="O20" t="str">
            <v>O/22/GIU</v>
          </cell>
          <cell r="W20" t="str">
            <v>FILIPPO DE BRAUD</v>
          </cell>
        </row>
        <row r="21">
          <cell r="A21">
            <v>91236</v>
          </cell>
          <cell r="B21" t="str">
            <v>BAGNALASTA</v>
          </cell>
          <cell r="C21" t="str">
            <v>MATTEO</v>
          </cell>
          <cell r="D21" t="str">
            <v>BGNMTT94B01B157P</v>
          </cell>
          <cell r="E21" t="str">
            <v>COLLAB. AREA AMM.</v>
          </cell>
          <cell r="F21" t="str">
            <v>S.C. MEDICINA NUCLEARE</v>
          </cell>
          <cell r="G21" t="str">
            <v>GRANT</v>
          </cell>
          <cell r="I21" t="e">
            <v>#REF!</v>
          </cell>
          <cell r="J21">
            <v>45423</v>
          </cell>
          <cell r="K21">
            <v>46122</v>
          </cell>
          <cell r="L21">
            <v>14976</v>
          </cell>
          <cell r="N21">
            <v>14976</v>
          </cell>
          <cell r="W21" t="str">
            <v>CARLO CHIESA/MARCO MACCAURO</v>
          </cell>
        </row>
        <row r="22">
          <cell r="A22">
            <v>91126</v>
          </cell>
          <cell r="B22" t="str">
            <v>BALLERINI</v>
          </cell>
          <cell r="C22" t="str">
            <v>DANIELA</v>
          </cell>
          <cell r="D22" t="str">
            <v>BLLDNL92C52F205G</v>
          </cell>
          <cell r="E22" t="str">
            <v>COLLAB. AREA MEDICA</v>
          </cell>
          <cell r="F22" t="str">
            <v>S.C. RADIOL. DIAGN. E INTERVENT. - S.S. RADIOLOGIA SENOLOGICA</v>
          </cell>
          <cell r="G22" t="str">
            <v>GRANT</v>
          </cell>
          <cell r="H22" t="str">
            <v>A</v>
          </cell>
          <cell r="I22">
            <v>44906</v>
          </cell>
          <cell r="J22">
            <v>45312</v>
          </cell>
          <cell r="K22">
            <v>45677</v>
          </cell>
          <cell r="L22">
            <v>35000</v>
          </cell>
          <cell r="N22">
            <v>35000</v>
          </cell>
          <cell r="O22" t="str">
            <v>94/02/LG</v>
          </cell>
          <cell r="P22" t="str">
            <v>LEGA</v>
          </cell>
          <cell r="R22">
            <v>0</v>
          </cell>
          <cell r="S22">
            <v>45320</v>
          </cell>
          <cell r="W22" t="str">
            <v>GIANFRANCO SCAPERROTTA</v>
          </cell>
          <cell r="X22" t="str">
            <v>NO</v>
          </cell>
          <cell r="Y22" t="str">
            <v>IMAGING SENOLOGICO CON MDC NELLA GESTIONE DELLE APZIENTI CANDIDATE A TERAPIA CHIRURGICA MAMMARIA CONSERVATIVA O DEMOLITIVA</v>
          </cell>
        </row>
        <row r="23">
          <cell r="A23">
            <v>90941</v>
          </cell>
          <cell r="B23" t="str">
            <v>BALLERINI</v>
          </cell>
          <cell r="C23" t="str">
            <v>VERONICA</v>
          </cell>
          <cell r="D23" t="str">
            <v>BLLVNC87P49F704N</v>
          </cell>
          <cell r="E23" t="str">
            <v xml:space="preserve">COLLAB. AREA SANITARIA </v>
          </cell>
          <cell r="F23" t="str">
            <v>S.C. ORL - S.S. CHIRURGIA MAXILLO - FACCIALE</v>
          </cell>
          <cell r="G23" t="str">
            <v>ASSISTENZA</v>
          </cell>
          <cell r="H23" t="str">
            <v>A</v>
          </cell>
          <cell r="I23" t="e">
            <v>#REF!</v>
          </cell>
          <cell r="J23">
            <v>45627</v>
          </cell>
          <cell r="K23">
            <v>46387</v>
          </cell>
          <cell r="O23" t="str">
            <v>ASSISTENZA</v>
          </cell>
          <cell r="P23" t="str">
            <v>F.DI ISTITUZIONALI - ASSISTENZA</v>
          </cell>
          <cell r="Q23" t="str">
            <v>A</v>
          </cell>
          <cell r="W23" t="str">
            <v>MARCO GUZZO</v>
          </cell>
          <cell r="X23" t="str">
            <v>SÌ</v>
          </cell>
          <cell r="Y23" t="str">
            <v>COLLABORAZIONE IGIENISTA DENTALE PER STUDIO DENTISTICO</v>
          </cell>
        </row>
        <row r="24">
          <cell r="A24">
            <v>91278</v>
          </cell>
          <cell r="B24" t="str">
            <v>BALZARINI</v>
          </cell>
          <cell r="C24" t="str">
            <v>AUGUSTA</v>
          </cell>
          <cell r="D24" t="str">
            <v>BLZGST54P66F205F</v>
          </cell>
          <cell r="E24" t="str">
            <v>COLLAB. AREA MEDICA</v>
          </cell>
          <cell r="F24" t="str">
            <v>S.C. CURE PALL. TER. DOLORE E RIAB.</v>
          </cell>
          <cell r="J24">
            <v>45566</v>
          </cell>
          <cell r="K24">
            <v>45930</v>
          </cell>
          <cell r="L24">
            <v>0</v>
          </cell>
          <cell r="N24">
            <v>0</v>
          </cell>
          <cell r="P24" t="str">
            <v>TITOLO GRATUITIO</v>
          </cell>
          <cell r="R24" t="str">
            <v>634-DG</v>
          </cell>
          <cell r="S24">
            <v>45562</v>
          </cell>
          <cell r="W24" t="str">
            <v>AUGUSTO CARACENI</v>
          </cell>
        </row>
        <row r="25">
          <cell r="A25">
            <v>91245</v>
          </cell>
          <cell r="B25" t="str">
            <v xml:space="preserve">BARBATI </v>
          </cell>
          <cell r="C25" t="str">
            <v>CARLO</v>
          </cell>
          <cell r="D25" t="str">
            <v>BRBCRL94C21E648I</v>
          </cell>
          <cell r="E25" t="str">
            <v xml:space="preserve">COLLAB. AREA SANITARIA </v>
          </cell>
          <cell r="F25" t="str">
            <v>S.S.D PSICOLOGIA</v>
          </cell>
          <cell r="G25" t="str">
            <v>GRANT</v>
          </cell>
          <cell r="H25" t="str">
            <v>A</v>
          </cell>
          <cell r="I25" t="e">
            <v>#REF!</v>
          </cell>
          <cell r="J25">
            <v>45444</v>
          </cell>
          <cell r="K25">
            <v>45808</v>
          </cell>
          <cell r="L25">
            <v>20000</v>
          </cell>
          <cell r="N25">
            <v>20400</v>
          </cell>
          <cell r="O25" t="str">
            <v>7402P</v>
          </cell>
          <cell r="P25" t="str">
            <v>FONDI A.I.L. Milano</v>
          </cell>
          <cell r="R25" t="str">
            <v xml:space="preserve">376-DG </v>
          </cell>
          <cell r="S25">
            <v>45446</v>
          </cell>
          <cell r="U25">
            <v>45436</v>
          </cell>
          <cell r="V25">
            <v>45596</v>
          </cell>
          <cell r="W25" t="str">
            <v>CLAUDIA BORREANI</v>
          </cell>
          <cell r="X25" t="str">
            <v>NO</v>
          </cell>
          <cell r="Y25" t="str">
            <v>AMBULATORIO A.I.L.</v>
          </cell>
        </row>
        <row r="26">
          <cell r="A26">
            <v>91203</v>
          </cell>
          <cell r="B26" t="str">
            <v>BARELLA</v>
          </cell>
          <cell r="C26" t="str">
            <v>MARCO</v>
          </cell>
          <cell r="D26" t="str">
            <v>BRLMRCP3P21E063M</v>
          </cell>
          <cell r="E26" t="str">
            <v>COLLAB. AREA MEDICA</v>
          </cell>
          <cell r="F26" t="str">
            <v>S.C. ANATOMIA PATOLOGICA 1</v>
          </cell>
          <cell r="G26" t="str">
            <v>GRANT</v>
          </cell>
          <cell r="H26" t="str">
            <v>A</v>
          </cell>
          <cell r="I26">
            <v>45261</v>
          </cell>
          <cell r="J26">
            <v>45627</v>
          </cell>
          <cell r="K26">
            <v>45991</v>
          </cell>
          <cell r="U26">
            <v>45260</v>
          </cell>
          <cell r="V26">
            <v>45626</v>
          </cell>
          <cell r="W26" t="str">
            <v>MASSIMO MILIONE</v>
          </cell>
          <cell r="Y26" t="str">
            <v>STUDIO PRECLINICO DEI TUMORI SOLIDI DELLE AREE AFFERENTI ALLA STRUTTURA COMPLESSA DI ANATOMIA PATOLOGICA 1 (APPARATO GASTROINTESTINALE, ENDOCRINO, UROGENITALE MASCHILE E FEMMINILE) E STUDIO DEL RUOLO DELLA FIBROGENESI NELLA PATOGENETICA TUMORALE</v>
          </cell>
        </row>
        <row r="27">
          <cell r="A27">
            <v>90774</v>
          </cell>
          <cell r="B27" t="str">
            <v>BENENATI</v>
          </cell>
          <cell r="C27" t="str">
            <v>SALVATORE</v>
          </cell>
          <cell r="D27" t="str">
            <v>BNNSVT83H30A176P</v>
          </cell>
          <cell r="E27" t="str">
            <v>COLLAB. AREA INFERMIER.</v>
          </cell>
          <cell r="F27" t="str">
            <v>S.C. CURE PALL. TER. DOLORE E RIAB.</v>
          </cell>
          <cell r="G27" t="str">
            <v>ASSISTENZA</v>
          </cell>
          <cell r="H27" t="str">
            <v>A</v>
          </cell>
          <cell r="I27" t="e">
            <v>#REF!</v>
          </cell>
          <cell r="J27">
            <v>45658</v>
          </cell>
          <cell r="K27">
            <v>46022</v>
          </cell>
          <cell r="L27">
            <v>38175.75</v>
          </cell>
          <cell r="N27">
            <v>38175.75</v>
          </cell>
          <cell r="O27" t="str">
            <v>ASSISTENZA</v>
          </cell>
          <cell r="P27" t="str">
            <v xml:space="preserve">F.DI ISTITUZIONALI - ASSISTENZA </v>
          </cell>
          <cell r="Q27" t="str">
            <v>A</v>
          </cell>
          <cell r="W27" t="str">
            <v>AUGUSTO CARACENI</v>
          </cell>
          <cell r="X27" t="str">
            <v xml:space="preserve">NO </v>
          </cell>
          <cell r="Y27" t="str">
            <v>ASSISTENZA DOMICILIARE SPECIALISTICA DI CURE PALLIATIVE IN RACCORDO CON I SERVIZI INTRAOSPEDALIERI</v>
          </cell>
        </row>
        <row r="28">
          <cell r="A28">
            <v>91141</v>
          </cell>
          <cell r="B28" t="str">
            <v>BENINATO</v>
          </cell>
          <cell r="C28" t="str">
            <v>TERESA</v>
          </cell>
          <cell r="D28" t="str">
            <v>BNNTRS91T42A028P</v>
          </cell>
          <cell r="E28" t="str">
            <v>COLLAB. AREA MEDICA</v>
          </cell>
          <cell r="F28" t="str">
            <v>S.C. ONCOLOGIA MEDICA 1</v>
          </cell>
          <cell r="G28" t="str">
            <v>GRANT</v>
          </cell>
          <cell r="H28" t="str">
            <v>A</v>
          </cell>
          <cell r="I28">
            <v>44958</v>
          </cell>
          <cell r="J28">
            <v>45333</v>
          </cell>
          <cell r="K28">
            <v>45698</v>
          </cell>
          <cell r="L28">
            <v>45000</v>
          </cell>
          <cell r="N28">
            <v>45000</v>
          </cell>
          <cell r="O28" t="str">
            <v>D/20/3PB</v>
          </cell>
          <cell r="P28" t="str">
            <v>PROGETTO BRI 2021</v>
          </cell>
          <cell r="Q28" t="str">
            <v>A</v>
          </cell>
          <cell r="R28" t="str">
            <v>90-DG</v>
          </cell>
          <cell r="S28">
            <v>45338</v>
          </cell>
          <cell r="U28">
            <v>45322</v>
          </cell>
          <cell r="V28">
            <v>45688</v>
          </cell>
          <cell r="W28" t="str">
            <v>PROTO CLAUDIA</v>
          </cell>
          <cell r="X28" t="str">
            <v>NO</v>
          </cell>
          <cell r="Y28" t="str">
            <v>ARK TRIAL- CIRCULATING MICRORNAS TO CHOOSE THE IO STRATEGY IN PD-L1≥50% NSCLC PATIENTS: THE ARK CLINICAL TRIAL</v>
          </cell>
        </row>
        <row r="29">
          <cell r="A29">
            <v>91032</v>
          </cell>
          <cell r="B29" t="str">
            <v>BERETTA</v>
          </cell>
          <cell r="C29" t="str">
            <v>CHIARA</v>
          </cell>
          <cell r="D29" t="str">
            <v>BRTCHR96R65F133G</v>
          </cell>
          <cell r="E29" t="str">
            <v xml:space="preserve">COLLAB. AREA SANITARIA </v>
          </cell>
          <cell r="F29" t="str">
            <v>S.C. MEDICINA NUCLEARE</v>
          </cell>
          <cell r="G29" t="str">
            <v>GRANT</v>
          </cell>
          <cell r="H29" t="str">
            <v>A</v>
          </cell>
          <cell r="I29">
            <v>44480</v>
          </cell>
          <cell r="J29">
            <v>45576</v>
          </cell>
          <cell r="K29">
            <v>45940</v>
          </cell>
          <cell r="L29">
            <v>34000</v>
          </cell>
          <cell r="N29">
            <v>35360</v>
          </cell>
          <cell r="O29" t="str">
            <v>V/11/GEN - Q19243</v>
          </cell>
          <cell r="P29" t="str">
            <v>FONDI DI TERZI</v>
          </cell>
          <cell r="Q29" t="str">
            <v>A</v>
          </cell>
          <cell r="W29" t="str">
            <v>MARCO MACCAURO</v>
          </cell>
          <cell r="X29" t="str">
            <v>NO</v>
          </cell>
          <cell r="Y29" t="str">
            <v>PRODUZIONE DI RADIOFARMACI PER L'ESECUZIONEDI ESAMI PET/TAC NEGLI STUDI CLINICI, NELLE SPERIMENTAZIONI E NEI PROTOCOLLI DI RICERCA DELLA FONDAZIONE</v>
          </cell>
        </row>
        <row r="30">
          <cell r="A30">
            <v>90652</v>
          </cell>
          <cell r="B30" t="str">
            <v>BERGAMASCHI</v>
          </cell>
          <cell r="C30" t="str">
            <v>LUCA</v>
          </cell>
          <cell r="D30" t="str">
            <v>BRGLCU85H16F205S</v>
          </cell>
          <cell r="E30" t="str">
            <v>COLLAB. AREA MEDICA</v>
          </cell>
          <cell r="F30" t="str">
            <v>S.C. PEDIATRIA ONCOL.</v>
          </cell>
          <cell r="G30" t="str">
            <v>GRANT</v>
          </cell>
          <cell r="H30" t="str">
            <v>A</v>
          </cell>
          <cell r="I30" t="e">
            <v>#REF!</v>
          </cell>
          <cell r="J30">
            <v>45505</v>
          </cell>
          <cell r="K30">
            <v>45869</v>
          </cell>
          <cell r="L30">
            <v>63000</v>
          </cell>
          <cell r="N30">
            <v>63000</v>
          </cell>
          <cell r="O30" t="str">
            <v>E/24/00B
F/22/00A
Q/19/124</v>
          </cell>
          <cell r="Q30" t="str">
            <v>A</v>
          </cell>
          <cell r="R30" t="str">
            <v>513DG</v>
          </cell>
          <cell r="S30">
            <v>45504</v>
          </cell>
          <cell r="W30" t="str">
            <v>MAURA MASSIMINO</v>
          </cell>
          <cell r="X30" t="str">
            <v xml:space="preserve">NO </v>
          </cell>
          <cell r="Y30" t="str">
            <v>ASSISTENZA E CURA DI PAZIENTI PEDIATRICI AFFETTI DA NEOPLASIA MALIGNA NELL'AMBITO
Dl STUDI CLINICI e ORGANIZZAZIONE DELL’ ERN PAEDCAN-Y7-Y10</v>
          </cell>
        </row>
        <row r="31">
          <cell r="A31">
            <v>91253</v>
          </cell>
          <cell r="B31" t="str">
            <v>BOCCAPERTA SCHIAVETTI</v>
          </cell>
          <cell r="C31" t="str">
            <v>SARA</v>
          </cell>
          <cell r="D31" t="str">
            <v>BCCSRA99L66L682X</v>
          </cell>
          <cell r="E31" t="str">
            <v>COLLAB. AREA AMM.</v>
          </cell>
          <cell r="F31" t="str">
            <v>S.S. CLINICAL TRIAL CENTER</v>
          </cell>
          <cell r="G31" t="str">
            <v>GRANT</v>
          </cell>
          <cell r="J31">
            <v>45484</v>
          </cell>
          <cell r="K31">
            <v>45848</v>
          </cell>
          <cell r="L31">
            <v>31500</v>
          </cell>
          <cell r="N31">
            <v>32760</v>
          </cell>
          <cell r="O31" t="str">
            <v xml:space="preserve">D/22/01G </v>
          </cell>
          <cell r="P31" t="str">
            <v>SVILUPPO E POTENZIAMENTO DI INFRASTRUTTURE ISTITUZIONALI: IL CLINICAL TRIAL CENTER</v>
          </cell>
          <cell r="R31" t="str">
            <v>447-DG</v>
          </cell>
          <cell r="S31">
            <v>45478</v>
          </cell>
          <cell r="W31" t="str">
            <v>GIOVANNI APOLONE</v>
          </cell>
          <cell r="X31" t="str">
            <v>NO</v>
          </cell>
          <cell r="Y31" t="str">
            <v>COORDINARE E OTTIMIZZARE IL PROCESSO DI PRESTUDYE BUDGET DEGLI STUDI CLINICI ATTRAVERSO IL CLINICAL TRAILS CENTER</v>
          </cell>
        </row>
        <row r="32">
          <cell r="A32">
            <v>91239</v>
          </cell>
          <cell r="B32" t="str">
            <v>BONALUME</v>
          </cell>
          <cell r="C32" t="str">
            <v>CHIARA</v>
          </cell>
          <cell r="D32" t="str">
            <v>BNLCHR99T58A794A</v>
          </cell>
          <cell r="E32" t="str">
            <v>COLLAB. AREA AMM.</v>
          </cell>
          <cell r="F32" t="str">
            <v>S.C. ONCOLOGIA MEDICA 1</v>
          </cell>
          <cell r="G32" t="str">
            <v>GRANT</v>
          </cell>
          <cell r="H32" t="str">
            <v>A</v>
          </cell>
          <cell r="I32" t="e">
            <v>#REF!</v>
          </cell>
          <cell r="J32">
            <v>45444</v>
          </cell>
          <cell r="K32">
            <v>45808</v>
          </cell>
        </row>
        <row r="33">
          <cell r="A33">
            <v>91127</v>
          </cell>
          <cell r="B33" t="str">
            <v>BONANOMI</v>
          </cell>
          <cell r="C33" t="str">
            <v>ALICE</v>
          </cell>
          <cell r="D33" t="str">
            <v>BNNLCA92S58C933L</v>
          </cell>
          <cell r="E33" t="str">
            <v>COLLAB. AREA MEDICA</v>
          </cell>
          <cell r="F33" t="str">
            <v>S.C. RADIOL. DIAGN. E INTERVENT. - S.S. RADIOLOGIA SENOLOGICA</v>
          </cell>
          <cell r="G33" t="str">
            <v>GRANT</v>
          </cell>
          <cell r="H33" t="str">
            <v>A</v>
          </cell>
          <cell r="I33">
            <v>44906</v>
          </cell>
          <cell r="J33">
            <v>45312</v>
          </cell>
          <cell r="K33">
            <v>45677</v>
          </cell>
          <cell r="L33">
            <v>35000</v>
          </cell>
          <cell r="N33">
            <v>35000</v>
          </cell>
          <cell r="O33" t="str">
            <v>94/02/LG</v>
          </cell>
          <cell r="P33" t="str">
            <v>LEGA</v>
          </cell>
          <cell r="Q33" t="str">
            <v>A</v>
          </cell>
          <cell r="R33" t="str">
            <v>39-DG</v>
          </cell>
          <cell r="S33">
            <v>45320</v>
          </cell>
          <cell r="W33" t="str">
            <v>GIANFRANCO SCAPERROTTA</v>
          </cell>
          <cell r="X33" t="str">
            <v>NO</v>
          </cell>
          <cell r="Y33" t="str">
            <v>SORVEGLIANZA RADIOLOGICA ATTIVA DELLE LESIONI B3 IN PAZIENTI SOTTOPOSTE AD AGO BIOPSIA STEREOTASSICA PER MICROCALCIFICAZIONI SOSPETTE</v>
          </cell>
        </row>
        <row r="34">
          <cell r="A34">
            <v>91243</v>
          </cell>
          <cell r="B34" t="str">
            <v>BORRACCINO</v>
          </cell>
          <cell r="C34" t="str">
            <v>MICHELE</v>
          </cell>
          <cell r="D34" t="str">
            <v>BRRMHL96S15A669E</v>
          </cell>
          <cell r="E34" t="str">
            <v>COLLAB. AREA AMM.</v>
          </cell>
          <cell r="F34" t="str">
            <v>S.C. ONCOLOGIA MEDICA 1</v>
          </cell>
          <cell r="G34" t="str">
            <v>GRANT</v>
          </cell>
          <cell r="H34" t="str">
            <v>A</v>
          </cell>
          <cell r="I34" t="e">
            <v>#REF!</v>
          </cell>
          <cell r="J34">
            <v>45444</v>
          </cell>
          <cell r="K34">
            <v>45808</v>
          </cell>
        </row>
        <row r="35">
          <cell r="A35">
            <v>90898</v>
          </cell>
          <cell r="B35" t="str">
            <v>BOVOLENTA</v>
          </cell>
          <cell r="C35" t="str">
            <v>CHIARA</v>
          </cell>
          <cell r="D35" t="str">
            <v>BVLCHR61A65L219F</v>
          </cell>
          <cell r="E35" t="str">
            <v>COLLAB. AREA AMM.</v>
          </cell>
          <cell r="F35" t="str">
            <v>S.C. CHIR. TORACICA</v>
          </cell>
          <cell r="G35" t="str">
            <v>GRANT</v>
          </cell>
          <cell r="H35" t="str">
            <v>A</v>
          </cell>
          <cell r="I35" t="e">
            <v>#REF!</v>
          </cell>
          <cell r="J35">
            <v>45486</v>
          </cell>
          <cell r="K35">
            <v>45850</v>
          </cell>
          <cell r="L35">
            <v>27905</v>
          </cell>
          <cell r="N35">
            <v>31683.599999999999</v>
          </cell>
          <cell r="O35" t="str">
            <v>E/20/001
G/22/002</v>
          </cell>
          <cell r="Q35" t="str">
            <v>A</v>
          </cell>
          <cell r="R35" t="str">
            <v>479-DG</v>
          </cell>
          <cell r="S35">
            <v>45488</v>
          </cell>
          <cell r="X35" t="str">
            <v xml:space="preserve">NO </v>
          </cell>
          <cell r="Y35" t="str">
            <v>4 - IN THE LUNG RUN: TOWARDS INDIVIDUALLY TAILORED INVITATIONS, SCREENING INTERVAL AND INTEGRATED COMORBIDITY REDUCING STRATEGIES IN LUNG CANCER SCREENING
RETE ITALIANA SCREENING POLMONARE</v>
          </cell>
        </row>
        <row r="36">
          <cell r="A36">
            <v>91104</v>
          </cell>
          <cell r="B36" t="str">
            <v>BRAMBILLA</v>
          </cell>
          <cell r="C36" t="str">
            <v>STEFANO</v>
          </cell>
          <cell r="E36" t="str">
            <v>COLLAB. AREA AMM.</v>
          </cell>
          <cell r="F36" t="str">
            <v>COLLEGIO SINDACALE</v>
          </cell>
          <cell r="G36" t="str">
            <v>ASSISTENZA</v>
          </cell>
          <cell r="H36" t="str">
            <v>A</v>
          </cell>
          <cell r="I36">
            <v>44678</v>
          </cell>
          <cell r="J36">
            <v>44678</v>
          </cell>
          <cell r="K36">
            <v>45773</v>
          </cell>
          <cell r="R36" t="str">
            <v>DET N. 216DG</v>
          </cell>
          <cell r="S36">
            <v>44678</v>
          </cell>
          <cell r="Y36" t="str">
            <v>COLLEGIO SINDACALE</v>
          </cell>
        </row>
        <row r="37">
          <cell r="A37">
            <v>91209</v>
          </cell>
          <cell r="B37" t="str">
            <v>BRANCATO</v>
          </cell>
          <cell r="C37" t="str">
            <v>MARGARETH NOEMI</v>
          </cell>
          <cell r="D37" t="str">
            <v>BRNMGR97T55B963U</v>
          </cell>
          <cell r="E37" t="str">
            <v>COLLAB. AREA AMM.</v>
          </cell>
          <cell r="F37" t="str">
            <v>S.C. ONCOLOGIA MEDICA 1</v>
          </cell>
          <cell r="G37" t="str">
            <v>GRANT</v>
          </cell>
          <cell r="I37">
            <v>45302</v>
          </cell>
          <cell r="J37">
            <v>45302</v>
          </cell>
          <cell r="K37">
            <v>45667</v>
          </cell>
          <cell r="L37">
            <v>26644.799999999999</v>
          </cell>
          <cell r="N37">
            <v>26644.799999999999</v>
          </cell>
          <cell r="O37" t="str">
            <v>Q/23/119</v>
          </cell>
          <cell r="R37" t="str">
            <v>855-DG</v>
          </cell>
          <cell r="S37" t="str">
            <v>28/12/20232</v>
          </cell>
          <cell r="W37" t="str">
            <v>FILIPPO PIETRANTONIO</v>
          </cell>
          <cell r="Y37" t="str">
            <v xml:space="preserve">STUDIO RANDOMIZZATO DI FASE II/III DI CISPLATINO, GEMCITABINA E NAB-PACLITAXEL (GAP) COME CHEMIOTERAPIA PREOPERATORIA RISPETTO ALLA CHIRURGIA IMMEDIATA IN PAZIENTI CON TUMORI DELLE VIE BILIARI RESECABILI
AD ALTO RISCHIO DI RECIDIVA - STUDIO PURITY
</v>
          </cell>
        </row>
        <row r="38">
          <cell r="A38">
            <v>90550</v>
          </cell>
          <cell r="B38" t="str">
            <v>BRENTA</v>
          </cell>
          <cell r="C38" t="str">
            <v>FEDERICA</v>
          </cell>
          <cell r="D38" t="str">
            <v>BRNFRC81B61L219M</v>
          </cell>
          <cell r="E38" t="str">
            <v>COLLAB. AREA MEDICA</v>
          </cell>
          <cell r="F38" t="str">
            <v>S.S.D. CHIRURGIA PLASTICA - LASER TERAPIA</v>
          </cell>
          <cell r="G38" t="str">
            <v>GRANT</v>
          </cell>
          <cell r="H38" t="str">
            <v>A</v>
          </cell>
          <cell r="I38" t="e">
            <v>#REF!</v>
          </cell>
          <cell r="J38">
            <v>45536</v>
          </cell>
          <cell r="K38">
            <v>45900</v>
          </cell>
          <cell r="L38">
            <v>63000</v>
          </cell>
          <cell r="N38">
            <v>63000</v>
          </cell>
          <cell r="O38" t="str">
            <v>V/11/GEN</v>
          </cell>
          <cell r="P38" t="str">
            <v>FONDI DI TERZI</v>
          </cell>
          <cell r="Q38" t="str">
            <v>A</v>
          </cell>
          <cell r="U38">
            <v>45473</v>
          </cell>
          <cell r="V38">
            <v>45838</v>
          </cell>
          <cell r="W38" t="str">
            <v>COLOMBETTI ANNA</v>
          </cell>
          <cell r="X38" t="str">
            <v xml:space="preserve">NO </v>
          </cell>
          <cell r="Y38" t="str">
            <v>VALUTAZIONE DELLA RISPOSTA IMMUNITARIA NEI TESSUTI SOTTOPOSTI A LASER TERAPIA IN PAZIENTI AFFETTI DA NF1</v>
          </cell>
        </row>
        <row r="39">
          <cell r="A39">
            <v>91261</v>
          </cell>
          <cell r="B39" t="str">
            <v>BUNGARO</v>
          </cell>
          <cell r="C39" t="str">
            <v>VITTORIA</v>
          </cell>
          <cell r="D39" t="str">
            <v>BNGVTR01T48F335R</v>
          </cell>
          <cell r="E39" t="str">
            <v>COLLAB. AREA INFERMIER. DI RICERCA</v>
          </cell>
          <cell r="F39" t="str">
            <v>S.C. ONCOLOGIA MEDICA 1</v>
          </cell>
          <cell r="G39" t="str">
            <v>GRANT</v>
          </cell>
          <cell r="J39">
            <v>45505</v>
          </cell>
          <cell r="K39">
            <v>45869</v>
          </cell>
          <cell r="L39">
            <v>31200</v>
          </cell>
          <cell r="N39">
            <v>30000</v>
          </cell>
          <cell r="O39" t="str">
            <v>Q/19/170</v>
          </cell>
          <cell r="P39" t="str">
            <v>Protocollo INT 170/19</v>
          </cell>
          <cell r="R39" t="str">
            <v xml:space="preserve">486DG </v>
          </cell>
          <cell r="S39">
            <v>45488</v>
          </cell>
          <cell r="W39" t="str">
            <v>MICHELE DEL VECCHIO/FILIPPO DE BRAUD</v>
          </cell>
          <cell r="Y39" t="str">
            <v>NUOVE TERAPIE IN ONCOLOGIA MEDICA</v>
          </cell>
        </row>
        <row r="40">
          <cell r="A40">
            <v>90933</v>
          </cell>
          <cell r="B40" t="str">
            <v>BUONOMENNA</v>
          </cell>
          <cell r="C40" t="str">
            <v>CIRIACO</v>
          </cell>
          <cell r="D40" t="str">
            <v>BNMCRC90H10A509N</v>
          </cell>
          <cell r="E40" t="str">
            <v>COLLAB. AREA MEDICA</v>
          </cell>
          <cell r="F40" t="str">
            <v>S.C. DIAG. RADIOL. 2 (Interventistica)</v>
          </cell>
          <cell r="G40" t="str">
            <v>GRANT</v>
          </cell>
          <cell r="H40" t="str">
            <v>A</v>
          </cell>
          <cell r="I40" t="e">
            <v>#REF!</v>
          </cell>
          <cell r="J40">
            <v>45261</v>
          </cell>
          <cell r="K40">
            <v>46022</v>
          </cell>
          <cell r="L40">
            <v>100000</v>
          </cell>
          <cell r="N40">
            <v>100000</v>
          </cell>
          <cell r="U40">
            <v>44926</v>
          </cell>
          <cell r="V40">
            <v>45291</v>
          </cell>
          <cell r="W40" t="str">
            <v>CARLO MOROSI</v>
          </cell>
          <cell r="X40" t="str">
            <v xml:space="preserve">NO </v>
          </cell>
          <cell r="Y40" t="str">
            <v>VALUTATION OF RADIOLOGICAL RESPONSE IN PATIENTS WITH HIGH-GRADE SOFT TISSUE SARCOMAS OF EXTREMITIES AND TRUNK WALL ASSESSED WITH CT AND MRI AND CORRELATION WITH PATHOLOGIC RESPONCE AND SRVIVAL</v>
          </cell>
        </row>
        <row r="41">
          <cell r="A41">
            <v>91033</v>
          </cell>
          <cell r="B41" t="str">
            <v>CALDAROLA</v>
          </cell>
          <cell r="C41" t="str">
            <v>MELANIA</v>
          </cell>
          <cell r="D41" t="str">
            <v>CLDMLN96L60F052C</v>
          </cell>
          <cell r="E41" t="str">
            <v>COLLAB. AREA AMM.</v>
          </cell>
          <cell r="F41" t="str">
            <v>S.C. ANATOMIA PATOLOGICA 1</v>
          </cell>
          <cell r="G41" t="str">
            <v>GRANT</v>
          </cell>
          <cell r="H41" t="str">
            <v>A</v>
          </cell>
          <cell r="J41">
            <v>45607</v>
          </cell>
          <cell r="K41">
            <v>45971</v>
          </cell>
          <cell r="W41" t="str">
            <v>MASSIMO MILIONE FILIPPO PIETRANTONIO</v>
          </cell>
          <cell r="X41" t="str">
            <v>NO</v>
          </cell>
          <cell r="Y41" t="str">
            <v xml:space="preserve">MOVING FORWARD FROM SINGLE-AGENT TRASTUMAZUMB THANKS TO A REVERSE TRASALTIONAL APPROACH IN HER2 +ADVANCED GASTRIC CANCER </v>
          </cell>
        </row>
        <row r="42">
          <cell r="A42">
            <v>90159</v>
          </cell>
          <cell r="B42" t="str">
            <v>CALDERARA</v>
          </cell>
          <cell r="C42" t="str">
            <v>CLAUDIA</v>
          </cell>
          <cell r="D42" t="str">
            <v>CLDCLD72A62F205I</v>
          </cell>
          <cell r="E42" t="str">
            <v>COLLAB. AREA INFERMIER. STRUM.</v>
          </cell>
          <cell r="F42" t="str">
            <v>DIP.ANEST.E CURE PALL.-S.C. AN. E RIAN.</v>
          </cell>
          <cell r="G42" t="str">
            <v>ASSISTENZA</v>
          </cell>
          <cell r="H42" t="str">
            <v>A</v>
          </cell>
          <cell r="I42" t="e">
            <v>#REF!</v>
          </cell>
          <cell r="J42">
            <v>45474</v>
          </cell>
          <cell r="K42">
            <v>46022</v>
          </cell>
          <cell r="L42">
            <v>69276</v>
          </cell>
          <cell r="N42">
            <v>69276</v>
          </cell>
          <cell r="O42" t="str">
            <v>ASSISTENZA</v>
          </cell>
          <cell r="P42" t="str">
            <v>F.DI ISTITUZIONALI - ASSISTENZA</v>
          </cell>
          <cell r="Q42" t="str">
            <v>A</v>
          </cell>
          <cell r="W42" t="str">
            <v>SILVIA PAZZAGLIA</v>
          </cell>
          <cell r="X42" t="str">
            <v xml:space="preserve">NO </v>
          </cell>
          <cell r="Y42" t="str">
            <v>ASSISTENZA INFERMIERISTICA STRUMENTISTA</v>
          </cell>
        </row>
        <row r="43">
          <cell r="A43">
            <v>91224</v>
          </cell>
          <cell r="B43" t="str">
            <v>CAMPANARDI</v>
          </cell>
          <cell r="C43" t="str">
            <v>MARIA CHIARA</v>
          </cell>
          <cell r="D43" t="str">
            <v>CMPMCH97R64D940U</v>
          </cell>
          <cell r="E43" t="str">
            <v xml:space="preserve">COLLAB. AREA SANITARIA </v>
          </cell>
          <cell r="F43" t="str">
            <v>S.C. FARMACIA</v>
          </cell>
          <cell r="G43" t="str">
            <v>GRANT</v>
          </cell>
          <cell r="I43">
            <v>45362</v>
          </cell>
          <cell r="J43">
            <v>45362</v>
          </cell>
          <cell r="K43">
            <v>46091</v>
          </cell>
          <cell r="L43">
            <v>70000</v>
          </cell>
          <cell r="N43">
            <v>70000</v>
          </cell>
          <cell r="O43" t="str">
            <v>Q/10/FAR</v>
          </cell>
          <cell r="P43" t="str">
            <v>Quota Sperimentazioni Cliniche da destinare alla Farmacia</v>
          </cell>
          <cell r="Q43" t="str">
            <v>A</v>
          </cell>
        </row>
        <row r="44">
          <cell r="A44">
            <v>91212</v>
          </cell>
          <cell r="B44" t="str">
            <v>CANNATA'</v>
          </cell>
          <cell r="C44" t="str">
            <v>CAMILLA</v>
          </cell>
          <cell r="D44" t="str">
            <v>CNNCLL99R43L219H</v>
          </cell>
          <cell r="E44" t="str">
            <v>COLLAB. AREA AMM.</v>
          </cell>
          <cell r="F44" t="str">
            <v>S.C. PEDIATRIA ONCOLOGICA</v>
          </cell>
          <cell r="G44" t="str">
            <v>GRANT</v>
          </cell>
          <cell r="H44" t="str">
            <v>A</v>
          </cell>
          <cell r="J44">
            <v>45323</v>
          </cell>
          <cell r="K44">
            <v>45688</v>
          </cell>
          <cell r="L44">
            <v>26000</v>
          </cell>
          <cell r="N44">
            <v>27200</v>
          </cell>
          <cell r="O44" t="str">
            <v>Convenzione ABG 2024/2026</v>
          </cell>
          <cell r="R44" t="str">
            <v>64-DG</v>
          </cell>
          <cell r="S44">
            <v>45329</v>
          </cell>
          <cell r="W44" t="str">
            <v>MAURA MASSIMINO</v>
          </cell>
          <cell r="Y44" t="str">
            <v>PROTOCOLLI ACCADEMICI OSSERVAZIONALI E INTERVENTISTICI, NAZIONALI E INTERNAZIONALI</v>
          </cell>
        </row>
        <row r="45">
          <cell r="A45">
            <v>91170</v>
          </cell>
          <cell r="B45" t="str">
            <v>CARAPEZZA</v>
          </cell>
          <cell r="C45" t="str">
            <v>MARCELLO</v>
          </cell>
          <cell r="D45" t="str">
            <v>CRPMCL94M30G273V</v>
          </cell>
          <cell r="E45" t="str">
            <v>COLLAB. AREA TECNICA LAUREATO</v>
          </cell>
          <cell r="F45" t="str">
            <v>S.C. ONCOLOGIA MEDICA 1</v>
          </cell>
          <cell r="G45" t="str">
            <v>GRANT</v>
          </cell>
          <cell r="H45" t="str">
            <v>A</v>
          </cell>
          <cell r="I45" t="e">
            <v>#REF!</v>
          </cell>
          <cell r="J45">
            <v>45464</v>
          </cell>
          <cell r="K45">
            <v>45828</v>
          </cell>
          <cell r="L45">
            <v>38000</v>
          </cell>
          <cell r="N45">
            <v>39520</v>
          </cell>
          <cell r="O45" t="str">
            <v>H/20/002
Q/16/DOM</v>
          </cell>
          <cell r="P45" t="str">
            <v>AIRC
Fondi a disposizione del Dipartimento</v>
          </cell>
          <cell r="Q45" t="str">
            <v>A</v>
          </cell>
          <cell r="W45" t="str">
            <v>FILIPPO DE BRAUD</v>
          </cell>
          <cell r="Y45" t="str">
            <v>SMART: EXPERIMENTAL CANCER MEDICINE TRIALS ENABLED</v>
          </cell>
        </row>
        <row r="46">
          <cell r="A46">
            <v>91043</v>
          </cell>
          <cell r="B46" t="str">
            <v>CARDANI</v>
          </cell>
          <cell r="C46" t="str">
            <v>ELISA</v>
          </cell>
          <cell r="D46" t="str">
            <v>CRDLSE90A71H264I</v>
          </cell>
          <cell r="E46" t="str">
            <v xml:space="preserve">COLLAB. AREA SANITARIA </v>
          </cell>
          <cell r="F46" t="str">
            <v>SSD PNEUMOLOGIA</v>
          </cell>
          <cell r="G46" t="str">
            <v>GRANT</v>
          </cell>
          <cell r="H46" t="str">
            <v>A</v>
          </cell>
          <cell r="I46">
            <v>44521</v>
          </cell>
          <cell r="J46">
            <v>45281</v>
          </cell>
          <cell r="K46">
            <v>45677</v>
          </cell>
          <cell r="L46">
            <v>17647.060000000001</v>
          </cell>
          <cell r="N46">
            <v>18000</v>
          </cell>
          <cell r="O46" t="str">
            <v>94/03/FU</v>
          </cell>
          <cell r="P46" t="str">
            <v>FONDI DI TERZI</v>
          </cell>
          <cell r="Q46" t="str">
            <v>A</v>
          </cell>
          <cell r="W46" t="str">
            <v>ROBERTO BOFFI</v>
          </cell>
          <cell r="X46" t="str">
            <v>NO</v>
          </cell>
          <cell r="Y46" t="str">
            <v>UTILIZZO DI TECNICHE DI GESTIONE DELLO STRESS E RILASSAMENTO NEI PAZIENTI AFFERENTI AL CENTRO ANTIFUMO DA RICOVERATI O ABULATORIALI</v>
          </cell>
        </row>
        <row r="47">
          <cell r="A47">
            <v>91281</v>
          </cell>
          <cell r="B47" t="str">
            <v>CASAROTTO</v>
          </cell>
          <cell r="C47" t="str">
            <v>ELENA</v>
          </cell>
          <cell r="D47" t="str">
            <v>CSRLNE93S50L872U</v>
          </cell>
          <cell r="E47" t="str">
            <v xml:space="preserve">COLLAB. AREA SANITARIA </v>
          </cell>
          <cell r="F47" t="str">
            <v>SSD BIOLOGIA INTEGRATA TUMORI RARI</v>
          </cell>
          <cell r="G47" t="str">
            <v>GRANT</v>
          </cell>
          <cell r="J47">
            <v>45627</v>
          </cell>
          <cell r="K47">
            <v>45991</v>
          </cell>
          <cell r="W47" t="str">
            <v>DELIA MEZZANZANICA</v>
          </cell>
        </row>
        <row r="48">
          <cell r="A48">
            <v>91150</v>
          </cell>
          <cell r="B48" t="str">
            <v xml:space="preserve">CASELLI </v>
          </cell>
          <cell r="C48" t="str">
            <v>LUANA</v>
          </cell>
          <cell r="D48" t="str">
            <v>CSLLNU75M55I496V</v>
          </cell>
          <cell r="E48" t="str">
            <v>COLLAB. AREA AMM.</v>
          </cell>
          <cell r="F48" t="str">
            <v>S.C. CURE PALL. TER. DOLORE E RIAB.</v>
          </cell>
          <cell r="G48" t="str">
            <v>GRANT</v>
          </cell>
          <cell r="H48" t="str">
            <v>A</v>
          </cell>
          <cell r="I48" t="e">
            <v>#REF!</v>
          </cell>
          <cell r="J48">
            <v>44986</v>
          </cell>
          <cell r="K48">
            <v>45716</v>
          </cell>
          <cell r="L48">
            <v>65000</v>
          </cell>
          <cell r="N48">
            <v>67600</v>
          </cell>
          <cell r="O48" t="str">
            <v>E/22/004</v>
          </cell>
          <cell r="P48" t="str">
            <v>EUONQOL</v>
          </cell>
          <cell r="Q48" t="str">
            <v>A</v>
          </cell>
          <cell r="R48" t="str">
            <v>DCE DI 5143769</v>
          </cell>
          <cell r="S48">
            <v>44984</v>
          </cell>
          <cell r="W48" t="str">
            <v>AUGUSTO CARACENI</v>
          </cell>
          <cell r="X48" t="str">
            <v>NO</v>
          </cell>
          <cell r="Y48" t="str">
            <v>EUONQOL QUALITY OF LIFE</v>
          </cell>
        </row>
        <row r="49">
          <cell r="A49">
            <v>91250</v>
          </cell>
          <cell r="B49" t="str">
            <v>CASSATELLA</v>
          </cell>
          <cell r="C49" t="str">
            <v>PALMA</v>
          </cell>
          <cell r="D49" t="str">
            <v>CSSPLM99R53A669C</v>
          </cell>
          <cell r="E49" t="str">
            <v>COLLAB. AREA AMM.</v>
          </cell>
          <cell r="F49" t="str">
            <v>S.C. FARMACIA OSPEDALIERA</v>
          </cell>
          <cell r="G49" t="str">
            <v>GRANT</v>
          </cell>
          <cell r="J49">
            <v>45474</v>
          </cell>
          <cell r="K49">
            <v>45838</v>
          </cell>
          <cell r="L49">
            <v>58968</v>
          </cell>
          <cell r="N49">
            <v>58968</v>
          </cell>
          <cell r="O49" t="str">
            <v>Q/10/FAR</v>
          </cell>
          <cell r="Q49" t="str">
            <v>A</v>
          </cell>
          <cell r="R49" t="str">
            <v>383-DG</v>
          </cell>
          <cell r="S49">
            <v>45450</v>
          </cell>
          <cell r="W49" t="str">
            <v>VITO LADISA</v>
          </cell>
          <cell r="Y49" t="str">
            <v>SUPPORTO ALLA CONDUZIONE DELLO STUDIO CLINICO MK 3475-716</v>
          </cell>
        </row>
        <row r="50">
          <cell r="A50">
            <v>91289</v>
          </cell>
          <cell r="B50" t="str">
            <v>CASTI</v>
          </cell>
          <cell r="C50" t="str">
            <v>LIDIA MARIA</v>
          </cell>
          <cell r="D50" t="str">
            <v>CSTLMR59B50E270Y</v>
          </cell>
          <cell r="E50" t="str">
            <v>COLLAB. AREA AMM.</v>
          </cell>
          <cell r="F50" t="str">
            <v>S.C. EPIDEMIOLOGIA E PREVENZIONE</v>
          </cell>
          <cell r="G50" t="str">
            <v>GRANT</v>
          </cell>
          <cell r="J50">
            <v>45597</v>
          </cell>
          <cell r="K50">
            <v>45961</v>
          </cell>
          <cell r="O50" t="str">
            <v>E/24/0C1</v>
          </cell>
          <cell r="W50" t="str">
            <v>SABINA SIERI/VALERIA PALA</v>
          </cell>
          <cell r="Y50"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51">
          <cell r="A51">
            <v>90950</v>
          </cell>
          <cell r="B51" t="str">
            <v>CAVALLERI</v>
          </cell>
          <cell r="C51" t="str">
            <v>TOMMASO</v>
          </cell>
          <cell r="D51" t="str">
            <v>CVLTMS82E05L682L</v>
          </cell>
          <cell r="E51" t="str">
            <v>COLLAB. AREA AMM.</v>
          </cell>
          <cell r="F51" t="str">
            <v>S.C. CHIR.GEN. IND. ONCOL. 2 (COLON-RETTO) - S.S. TUMORI PERITONEALI</v>
          </cell>
          <cell r="G51" t="str">
            <v>GRANT</v>
          </cell>
          <cell r="H51" t="str">
            <v>A</v>
          </cell>
          <cell r="I51" t="e">
            <v>#REF!</v>
          </cell>
          <cell r="J51">
            <v>45372</v>
          </cell>
          <cell r="K51">
            <v>45736</v>
          </cell>
          <cell r="L51">
            <v>37850</v>
          </cell>
          <cell r="N51">
            <v>39375</v>
          </cell>
          <cell r="O51" t="str">
            <v>H/19/02A</v>
          </cell>
          <cell r="Q51" t="str">
            <v>A</v>
          </cell>
          <cell r="W51" t="str">
            <v>MARCELLO DERACO</v>
          </cell>
          <cell r="X51" t="str">
            <v xml:space="preserve">NO </v>
          </cell>
          <cell r="Y51" t="str">
            <v xml:space="preserve">PSEUDOMYXOMA PERITONEI: BUILDING A EUROPEAN MULTICENTRIC COHORT TO ACCELERATE NEW THERAPEUTIC PROSPECTIVE </v>
          </cell>
        </row>
        <row r="52">
          <cell r="A52">
            <v>91230</v>
          </cell>
          <cell r="B52" t="str">
            <v>CECCAROSSI</v>
          </cell>
          <cell r="C52" t="str">
            <v>VIRGINIA</v>
          </cell>
          <cell r="D52" t="str">
            <v>CCCVGN92H48H501O</v>
          </cell>
          <cell r="E52" t="str">
            <v>COLLAB. AREA MEDICA</v>
          </cell>
          <cell r="F52" t="str">
            <v>S.C. CHIRURGIA GENERALE ONCOLOGIA 3 - SENOLOGIA</v>
          </cell>
          <cell r="G52" t="str">
            <v>GRANT</v>
          </cell>
          <cell r="I52" t="e">
            <v>#REF!</v>
          </cell>
          <cell r="J52">
            <v>45383</v>
          </cell>
          <cell r="K52">
            <v>45747</v>
          </cell>
          <cell r="L52">
            <v>36000</v>
          </cell>
          <cell r="N52">
            <v>36000</v>
          </cell>
          <cell r="O52" t="str">
            <v xml:space="preserve">D/20/1CF    </v>
          </cell>
          <cell r="R52" t="str">
            <v>196-DG</v>
          </cell>
          <cell r="S52">
            <v>45376</v>
          </cell>
          <cell r="U52">
            <v>45352</v>
          </cell>
          <cell r="V52">
            <v>45731</v>
          </cell>
          <cell r="W52" t="str">
            <v>SECONDO FOLLI</v>
          </cell>
          <cell r="Y52" t="str">
            <v>LA GESTIONE DELLE PAZIENTI CON DIAGNOSI DI CARCINOMA MAMMARIO ALLO STADIO INIZIALE NON METASTATICO IN TRATTAMENTO ORMONALE ANTIESTROGENICO. VALUTAZIONE DELLA FATTIBILITÀ DI NUOVI PERCORSI DEDICATI MEDIANTE UNO STUDIO PROSPETTICO RANDOMIZZATO OSTEOPATIA – DIETA – QUALITÀ DI VITA E MODULAZIONE DELLO STATO INFIAMMATORIO  STUDIO SECCO</v>
          </cell>
        </row>
        <row r="53">
          <cell r="A53">
            <v>91154</v>
          </cell>
          <cell r="B53" t="str">
            <v>CHIARAMONTE</v>
          </cell>
          <cell r="C53" t="str">
            <v>ANNA ALESSANDRA</v>
          </cell>
          <cell r="D53" t="str">
            <v>CHRNLS89T70B429I</v>
          </cell>
          <cell r="E53" t="str">
            <v>COLLAB. AREA TECNICA LAUREATO</v>
          </cell>
          <cell r="F53" t="str">
            <v>S.C. ONCOLOGIA MEDICA 1</v>
          </cell>
          <cell r="G53" t="str">
            <v>GRANT</v>
          </cell>
          <cell r="I53" t="e">
            <v>#REF!</v>
          </cell>
          <cell r="J53">
            <v>45403</v>
          </cell>
          <cell r="K53">
            <v>45767</v>
          </cell>
          <cell r="L53">
            <v>31500</v>
          </cell>
          <cell r="N53">
            <v>32760</v>
          </cell>
          <cell r="Q53" t="str">
            <v>A</v>
          </cell>
          <cell r="W53" t="str">
            <v>FILIPPO PIETRANTONIO</v>
          </cell>
          <cell r="X53" t="str">
            <v>NO</v>
          </cell>
          <cell r="Y53" t="str">
            <v>TEMOZOLOMIDE AND IRINOTECAN REGIMEN AS LIQUID BIOPSY-GUIDED NON-CROSS REISTANT SEQUENTIAL ADJUVANT TREATMENT OF PATIENTS WITH MGMT METHYLATED, MICRO SATELLITE STABLE COLORECTAL CANCER FAILING TO ACHIEVE SEROREVERSION AFTER A STANDARD ADJUVANT STRATEGY (STUDIO ERAZE-TMZ)</v>
          </cell>
        </row>
        <row r="54">
          <cell r="A54">
            <v>91187</v>
          </cell>
          <cell r="B54" t="str">
            <v>CHIARETTI</v>
          </cell>
          <cell r="C54" t="str">
            <v>MARTINA</v>
          </cell>
          <cell r="D54" t="str">
            <v>CHRMTN98P70H282U</v>
          </cell>
          <cell r="E54" t="str">
            <v>COLLAB. AREA AMM.</v>
          </cell>
          <cell r="F54" t="str">
            <v>S.S.D. ONCOLOGIA MEDICA GENITOURINARIA</v>
          </cell>
          <cell r="G54" t="str">
            <v>GRANT</v>
          </cell>
          <cell r="H54" t="str">
            <v>A</v>
          </cell>
          <cell r="I54" t="e">
            <v>#REF!</v>
          </cell>
          <cell r="J54">
            <v>45403</v>
          </cell>
          <cell r="K54">
            <v>45767</v>
          </cell>
          <cell r="L54">
            <v>31500</v>
          </cell>
          <cell r="N54">
            <v>32760</v>
          </cell>
          <cell r="W54" t="str">
            <v>GIUSEPPE PROCOPIA</v>
          </cell>
        </row>
        <row r="55">
          <cell r="A55">
            <v>90957</v>
          </cell>
          <cell r="B55" t="str">
            <v>CHINOTTI</v>
          </cell>
          <cell r="C55" t="str">
            <v>FEDERICA</v>
          </cell>
          <cell r="D55" t="str">
            <v>CHNFRC94H52B157S</v>
          </cell>
          <cell r="E55" t="str">
            <v xml:space="preserve">COLLAB. AREA SANITARIA </v>
          </cell>
          <cell r="F55" t="str">
            <v>S.C. FARMACIA</v>
          </cell>
          <cell r="G55" t="str">
            <v>GRANT</v>
          </cell>
          <cell r="H55" t="str">
            <v>A</v>
          </cell>
          <cell r="I55" t="e">
            <v>#REF!</v>
          </cell>
          <cell r="J55">
            <v>45231</v>
          </cell>
          <cell r="K55">
            <v>45961</v>
          </cell>
          <cell r="L55">
            <v>70000</v>
          </cell>
          <cell r="N55">
            <v>70000</v>
          </cell>
          <cell r="O55" t="str">
            <v>Q/10/FAR</v>
          </cell>
          <cell r="P55" t="str">
            <v>Quota Sperimentazioni Cliniche da destinare alla Farmacia</v>
          </cell>
          <cell r="Q55" t="str">
            <v>A</v>
          </cell>
          <cell r="R55" t="str">
            <v>610-DG</v>
          </cell>
          <cell r="S55">
            <v>45210</v>
          </cell>
          <cell r="W55" t="str">
            <v>VITO LADISA</v>
          </cell>
          <cell r="X55" t="str">
            <v xml:space="preserve">NO </v>
          </cell>
          <cell r="Y55" t="str">
            <v>SUPPORTO ALLA COMPILAZIONE DELLO STUDIO CLINICO GRACE INT 55/21</v>
          </cell>
        </row>
        <row r="56">
          <cell r="A56">
            <v>90957</v>
          </cell>
          <cell r="B56" t="str">
            <v>CHINOTTI</v>
          </cell>
          <cell r="C56" t="str">
            <v>FEDERICA</v>
          </cell>
          <cell r="D56" t="str">
            <v>CHNFRC94H52B157S</v>
          </cell>
          <cell r="E56" t="str">
            <v xml:space="preserve">COLLAB. AREA SANITARIA </v>
          </cell>
          <cell r="F56" t="str">
            <v>S.C. FARMACIA</v>
          </cell>
          <cell r="G56" t="str">
            <v>GRANT</v>
          </cell>
          <cell r="H56" t="str">
            <v>A</v>
          </cell>
          <cell r="I56">
            <v>45352</v>
          </cell>
          <cell r="J56">
            <v>45352</v>
          </cell>
          <cell r="K56">
            <v>46081</v>
          </cell>
          <cell r="L56">
            <v>70000</v>
          </cell>
          <cell r="N56">
            <v>70000</v>
          </cell>
          <cell r="O56" t="str">
            <v>Q/10/FAR</v>
          </cell>
          <cell r="P56" t="str">
            <v>Quota Sperimentazioni Cliniche da destinare alla Farmacia</v>
          </cell>
          <cell r="Q56" t="str">
            <v>A</v>
          </cell>
          <cell r="W56" t="str">
            <v>VITO LADISA</v>
          </cell>
          <cell r="X56" t="str">
            <v xml:space="preserve">NO </v>
          </cell>
          <cell r="Y56" t="str">
            <v>CAR-T MONITORAGGIO PERCORSO PRESCRITTIVO, CLINICO E DI RIMBORSO</v>
          </cell>
        </row>
        <row r="57">
          <cell r="A57">
            <v>91140</v>
          </cell>
          <cell r="B57" t="str">
            <v>CHIORAZZI</v>
          </cell>
          <cell r="C57" t="str">
            <v>MARIA ANGELA</v>
          </cell>
          <cell r="D57" t="str">
            <v>CHRMRA78C47G942X</v>
          </cell>
          <cell r="E57" t="str">
            <v xml:space="preserve">COLLAB. AREA SANITARIA </v>
          </cell>
          <cell r="F57" t="str">
            <v>S.S. PSICOLOGIA CLINICA</v>
          </cell>
          <cell r="G57" t="str">
            <v>GRANT</v>
          </cell>
          <cell r="H57" t="str">
            <v>A</v>
          </cell>
          <cell r="I57">
            <v>45372</v>
          </cell>
          <cell r="J57">
            <v>45372</v>
          </cell>
          <cell r="K57">
            <v>45736</v>
          </cell>
          <cell r="L57">
            <v>20000</v>
          </cell>
          <cell r="N57">
            <v>20400</v>
          </cell>
          <cell r="O57" t="str">
            <v>7/402/PS - V/11/GEN</v>
          </cell>
          <cell r="Q57" t="str">
            <v>A</v>
          </cell>
          <cell r="U57">
            <v>45230</v>
          </cell>
          <cell r="V57">
            <v>45596</v>
          </cell>
          <cell r="W57" t="str">
            <v>CLAUDIA BORREANI</v>
          </cell>
          <cell r="Y57" t="str">
            <v>QUALITÀ DI VITA NELL’ISTITUZIONE ONCOLOGICA</v>
          </cell>
        </row>
        <row r="58">
          <cell r="A58">
            <v>91103</v>
          </cell>
          <cell r="B58" t="str">
            <v xml:space="preserve">CICHELLO </v>
          </cell>
          <cell r="C58" t="str">
            <v>ROSINA</v>
          </cell>
          <cell r="E58" t="str">
            <v>COLLAB. AREA AMM.</v>
          </cell>
          <cell r="F58" t="str">
            <v>COLLEGIO SINDACALE</v>
          </cell>
          <cell r="G58" t="str">
            <v>ASSISTENZA</v>
          </cell>
          <cell r="H58" t="str">
            <v>A</v>
          </cell>
          <cell r="I58">
            <v>44678</v>
          </cell>
          <cell r="J58">
            <v>44678</v>
          </cell>
          <cell r="K58">
            <v>45773</v>
          </cell>
          <cell r="Q58" t="str">
            <v>A</v>
          </cell>
          <cell r="R58" t="str">
            <v>DET N. 216DG</v>
          </cell>
          <cell r="S58">
            <v>44678</v>
          </cell>
          <cell r="Y58" t="str">
            <v>COLLEGIO SINDACALE</v>
          </cell>
        </row>
        <row r="59">
          <cell r="A59">
            <v>91218</v>
          </cell>
          <cell r="B59" t="str">
            <v>CINIERO</v>
          </cell>
          <cell r="C59" t="str">
            <v>LUDOVICA</v>
          </cell>
          <cell r="D59" t="str">
            <v>CNRLVC95L71F205F</v>
          </cell>
          <cell r="E59" t="str">
            <v>COLLAB. AREA AMM.</v>
          </cell>
          <cell r="F59" t="str">
            <v>S.S. CLINICAL TRIAL CENTER</v>
          </cell>
          <cell r="G59" t="str">
            <v>GRANT</v>
          </cell>
          <cell r="J59">
            <v>45343</v>
          </cell>
          <cell r="K59">
            <v>45708</v>
          </cell>
          <cell r="L59">
            <v>26000</v>
          </cell>
          <cell r="N59">
            <v>27040</v>
          </cell>
          <cell r="O59" t="str">
            <v>Q/09/NPR</v>
          </cell>
          <cell r="P59" t="str">
            <v>FONDO SPERIMENTAZIONI CLINICHE NO PROFIT</v>
          </cell>
          <cell r="Q59" t="str">
            <v>A</v>
          </cell>
          <cell r="R59" t="str">
            <v>87-DG</v>
          </cell>
          <cell r="S59">
            <v>45338</v>
          </cell>
          <cell r="W59" t="str">
            <v>GIOVANNI APOLONE</v>
          </cell>
          <cell r="X59" t="str">
            <v>NO</v>
          </cell>
          <cell r="Y59" t="str">
            <v xml:space="preserve">COORDINARE E OTTIMIZZARE LA GESTIONE DEGLI STUDI CLINICI ATTRAVERSO IL CLINICAL TRIALS CENTER </v>
          </cell>
        </row>
        <row r="60">
          <cell r="A60">
            <v>90251</v>
          </cell>
          <cell r="B60" t="str">
            <v>CISLAGHI</v>
          </cell>
          <cell r="C60" t="str">
            <v>GIAN LUIGI</v>
          </cell>
          <cell r="D60" t="str">
            <v>CSLGLG69S22F205F</v>
          </cell>
          <cell r="E60" t="str">
            <v>COLLAB. AREA TECNICO-SANITARIA</v>
          </cell>
          <cell r="F60" t="str">
            <v>S.C. CURE PALL. TER. DOLORE E RIAB.</v>
          </cell>
          <cell r="G60" t="str">
            <v>GRANT</v>
          </cell>
          <cell r="H60" t="str">
            <v>A</v>
          </cell>
          <cell r="I60" t="e">
            <v>#REF!</v>
          </cell>
          <cell r="J60">
            <v>45515</v>
          </cell>
          <cell r="K60">
            <v>45879</v>
          </cell>
          <cell r="L60">
            <v>22383.360000000001</v>
          </cell>
          <cell r="N60">
            <v>28400</v>
          </cell>
          <cell r="O60" t="str">
            <v>94/02/FF</v>
          </cell>
          <cell r="P60" t="str">
            <v>FONDAZIONE FLORIANI</v>
          </cell>
          <cell r="Q60" t="str">
            <v>A</v>
          </cell>
          <cell r="R60" t="str">
            <v>545-DG</v>
          </cell>
          <cell r="S60">
            <v>45510</v>
          </cell>
          <cell r="W60" t="str">
            <v>AUGUSTO CARACENI</v>
          </cell>
          <cell r="X60" t="str">
            <v xml:space="preserve">NO </v>
          </cell>
          <cell r="Y60" t="str">
            <v>USO DI TECNICHE SHIATSU SUI PAZIENTI DEGENTI IN HOSPICE</v>
          </cell>
        </row>
        <row r="61">
          <cell r="A61">
            <v>90625</v>
          </cell>
          <cell r="B61" t="str">
            <v>CLAVENNA</v>
          </cell>
          <cell r="C61" t="str">
            <v>DANIELA MARIA ELENA</v>
          </cell>
          <cell r="D61" t="str">
            <v>CLVDLM80M52H264P</v>
          </cell>
          <cell r="E61" t="str">
            <v xml:space="preserve">COLLAB. AREA SANITARIA </v>
          </cell>
          <cell r="F61" t="str">
            <v>S.C. ANATOMIA PATOLOGICA 1</v>
          </cell>
          <cell r="G61" t="str">
            <v>GRANT</v>
          </cell>
          <cell r="H61" t="str">
            <v>R</v>
          </cell>
          <cell r="I61" t="e">
            <v>#REF!</v>
          </cell>
          <cell r="J61">
            <v>45647</v>
          </cell>
          <cell r="K61">
            <v>46011</v>
          </cell>
          <cell r="Q61" t="str">
            <v>A</v>
          </cell>
          <cell r="W61" t="str">
            <v>MASSIMO MILIONE</v>
          </cell>
          <cell r="X61" t="str">
            <v xml:space="preserve">NO </v>
          </cell>
          <cell r="Y61" t="str">
            <v>DIAGNOSTICA CITOLOGICA DEI PAP-TEST</v>
          </cell>
        </row>
        <row r="62">
          <cell r="A62">
            <v>91220</v>
          </cell>
          <cell r="B62" t="str">
            <v>Codice non utilizzato per errore</v>
          </cell>
        </row>
        <row r="63">
          <cell r="A63">
            <v>91210</v>
          </cell>
          <cell r="B63" t="str">
            <v>COLLETTI</v>
          </cell>
          <cell r="C63" t="str">
            <v>GAIA</v>
          </cell>
          <cell r="D63" t="str">
            <v>CLLGAI92R53F205X</v>
          </cell>
          <cell r="E63" t="str">
            <v>COLLAB. AREA MEDICA</v>
          </cell>
          <cell r="F63" t="str">
            <v>S.S. TUMORI PERITONEALI</v>
          </cell>
          <cell r="G63" t="str">
            <v>GRANT</v>
          </cell>
          <cell r="I63">
            <v>45312</v>
          </cell>
          <cell r="J63">
            <v>45312</v>
          </cell>
          <cell r="K63">
            <v>45677</v>
          </cell>
          <cell r="Q63" t="str">
            <v>A</v>
          </cell>
        </row>
        <row r="64">
          <cell r="A64">
            <v>91042</v>
          </cell>
          <cell r="B64" t="str">
            <v>COLOMBO</v>
          </cell>
          <cell r="C64" t="str">
            <v>ELENA</v>
          </cell>
          <cell r="D64" t="str">
            <v>CLMLNE85E66L483C</v>
          </cell>
          <cell r="E64" t="str">
            <v>COLLAB. AREA MEDICA</v>
          </cell>
          <cell r="F64" t="str">
            <v>S.C. ONCOLOGIA MEDICA 3 - TUMORI TESTA - COLLO</v>
          </cell>
          <cell r="G64" t="str">
            <v>GRANT</v>
          </cell>
          <cell r="H64" t="str">
            <v>A</v>
          </cell>
          <cell r="I64">
            <v>44521</v>
          </cell>
          <cell r="J64">
            <v>45292</v>
          </cell>
          <cell r="K64">
            <v>46022</v>
          </cell>
          <cell r="L64">
            <v>35000</v>
          </cell>
          <cell r="N64">
            <v>35000</v>
          </cell>
          <cell r="O64" t="str">
            <v>D/19/01Q - Q/18/055</v>
          </cell>
          <cell r="P64" t="str">
            <v>5XMILLE 2017 - STUDIO CLINICO INT55/18</v>
          </cell>
          <cell r="Q64" t="str">
            <v>A</v>
          </cell>
          <cell r="W64" t="str">
            <v>LISA LICITRA</v>
          </cell>
          <cell r="X64" t="str">
            <v>NO</v>
          </cell>
          <cell r="Y64" t="str">
            <v>PROGETTO RETI - PIATTAFORMA PER REGISTRI DI TUMORI EXTRA RARI</v>
          </cell>
        </row>
        <row r="65">
          <cell r="A65">
            <v>90953</v>
          </cell>
          <cell r="B65" t="str">
            <v>COLOMBO</v>
          </cell>
          <cell r="C65" t="str">
            <v>ELENA</v>
          </cell>
          <cell r="D65" t="str">
            <v>CLMLNE64C63F205Z</v>
          </cell>
          <cell r="E65" t="str">
            <v>COLLAB. AREA AMM.</v>
          </cell>
          <cell r="F65" t="str">
            <v>DIR. SCIENTIFICA</v>
          </cell>
          <cell r="G65" t="str">
            <v>GRANT</v>
          </cell>
          <cell r="H65" t="str">
            <v>A</v>
          </cell>
          <cell r="I65" t="e">
            <v>#REF!</v>
          </cell>
          <cell r="J65">
            <v>45312</v>
          </cell>
          <cell r="K65">
            <v>46042</v>
          </cell>
          <cell r="L65">
            <v>29400</v>
          </cell>
          <cell r="N65">
            <v>30576</v>
          </cell>
          <cell r="O65" t="str">
            <v>94/02/LP</v>
          </cell>
          <cell r="Q65" t="str">
            <v>A</v>
          </cell>
          <cell r="R65" t="str">
            <v>39-DG</v>
          </cell>
          <cell r="S65">
            <v>45320</v>
          </cell>
          <cell r="W65" t="str">
            <v>GIANCARLO PRUNERI</v>
          </cell>
          <cell r="X65" t="str">
            <v xml:space="preserve">NO </v>
          </cell>
          <cell r="Y65" t="str">
            <v>SVILUPPO ATTIVITA' SOCIAL TUMORI JOURNAL ON TWITTER</v>
          </cell>
        </row>
        <row r="66">
          <cell r="A66">
            <v>91042</v>
          </cell>
          <cell r="B66" t="str">
            <v>COLOMBO</v>
          </cell>
          <cell r="C66" t="str">
            <v>ELENA</v>
          </cell>
          <cell r="D66" t="str">
            <v>CLMLNE85E66L483C</v>
          </cell>
          <cell r="E66" t="str">
            <v>COLLAB. AREA MEDICA</v>
          </cell>
          <cell r="F66" t="str">
            <v>S.C. ONCOLOGIA MEDICA 3 - TUMORI TESTA - COLLO</v>
          </cell>
          <cell r="G66" t="str">
            <v>GRANT</v>
          </cell>
          <cell r="H66" t="str">
            <v>A</v>
          </cell>
          <cell r="I66">
            <v>45556</v>
          </cell>
          <cell r="J66">
            <v>45556</v>
          </cell>
          <cell r="K66">
            <v>45920</v>
          </cell>
          <cell r="L66">
            <v>63000</v>
          </cell>
          <cell r="N66">
            <v>63000</v>
          </cell>
          <cell r="O66" t="str">
            <v>R/24/001
V/11/GEN</v>
          </cell>
          <cell r="Q66" t="str">
            <v>A</v>
          </cell>
          <cell r="U66">
            <v>45230</v>
          </cell>
          <cell r="V66">
            <v>45596</v>
          </cell>
          <cell r="W66" t="str">
            <v>LISA LICITRA</v>
          </cell>
          <cell r="X66" t="str">
            <v>NO</v>
          </cell>
          <cell r="Y66" t="str">
            <v>A MULTI-OMICS APPROACH TO DISCLOSE PROGRESSION AND UNDERLYING BIOLOGY OF HEAD AND NECK ADENOID CYSTIC CARCINOMA</v>
          </cell>
        </row>
        <row r="67">
          <cell r="A67">
            <v>91139</v>
          </cell>
          <cell r="B67" t="str">
            <v>COLOMBO</v>
          </cell>
          <cell r="C67" t="str">
            <v>VALERIA</v>
          </cell>
          <cell r="D67" t="str">
            <v>CLMVLR89D53C933A</v>
          </cell>
          <cell r="E67" t="str">
            <v>COLLAB. AREA MEDICA</v>
          </cell>
          <cell r="F67" t="str">
            <v>S.C. PEDIATRIA ONCOLOGICA</v>
          </cell>
          <cell r="G67" t="str">
            <v>GRANT</v>
          </cell>
          <cell r="H67" t="str">
            <v>A</v>
          </cell>
          <cell r="I67" t="e">
            <v>#REF!</v>
          </cell>
          <cell r="J67">
            <v>45607</v>
          </cell>
          <cell r="K67">
            <v>45971</v>
          </cell>
          <cell r="L67">
            <v>45000</v>
          </cell>
          <cell r="N67">
            <v>45000</v>
          </cell>
          <cell r="O67" t="str">
            <v>U05332
018SRA</v>
          </cell>
          <cell r="Q67" t="str">
            <v>A</v>
          </cell>
          <cell r="W67" t="str">
            <v>MAURA MASSIMINO</v>
          </cell>
          <cell r="Y67" t="str">
            <v>TUMORI PEDIATRICI DIAGNOSI E CURA IN PAESI CON RISORSE LIMITATE</v>
          </cell>
        </row>
        <row r="68">
          <cell r="A68">
            <v>91189</v>
          </cell>
          <cell r="B68" t="str">
            <v xml:space="preserve">COLOMBO </v>
          </cell>
          <cell r="C68" t="str">
            <v>MARIO PAOLO</v>
          </cell>
          <cell r="D68" t="str">
            <v>CLMMPL55P25B300B</v>
          </cell>
          <cell r="E68" t="str">
            <v>COLLAB. AREA MEDICA</v>
          </cell>
          <cell r="F68" t="str">
            <v>S.C. IMMUNOLOGIA MOLECOLARE</v>
          </cell>
          <cell r="G68" t="str">
            <v>GRANT</v>
          </cell>
          <cell r="H68" t="str">
            <v>A</v>
          </cell>
          <cell r="I68" t="e">
            <v>#REF!</v>
          </cell>
          <cell r="J68">
            <v>45627</v>
          </cell>
          <cell r="K68">
            <v>46022</v>
          </cell>
          <cell r="L68">
            <v>0</v>
          </cell>
          <cell r="N68">
            <v>0</v>
          </cell>
          <cell r="P68" t="str">
            <v>TITOLO GRATUTO</v>
          </cell>
          <cell r="Q68" t="str">
            <v>A</v>
          </cell>
          <cell r="R68" t="str">
            <v>659-DG</v>
          </cell>
          <cell r="S68">
            <v>45225</v>
          </cell>
          <cell r="W68" t="str">
            <v>GABRIELLA SOZZI</v>
          </cell>
        </row>
        <row r="69">
          <cell r="A69">
            <v>91180</v>
          </cell>
          <cell r="B69" t="str">
            <v>COMANDINI</v>
          </cell>
          <cell r="C69" t="str">
            <v>MARTA</v>
          </cell>
          <cell r="D69" t="str">
            <v>CMNMRT98D67F965Y</v>
          </cell>
          <cell r="E69" t="str">
            <v>COLLAB. AREA AMM.</v>
          </cell>
          <cell r="F69" t="str">
            <v>S.C. ONCOLOGIA MEDICA 1</v>
          </cell>
          <cell r="G69" t="str">
            <v>GRANT</v>
          </cell>
          <cell r="H69" t="str">
            <v>A</v>
          </cell>
          <cell r="I69">
            <v>44866</v>
          </cell>
          <cell r="J69">
            <v>45597</v>
          </cell>
          <cell r="K69">
            <v>45961</v>
          </cell>
          <cell r="L69">
            <v>31500</v>
          </cell>
          <cell r="N69">
            <v>32760</v>
          </cell>
          <cell r="O69" t="str">
            <v>Q/23/061</v>
          </cell>
          <cell r="W69" t="str">
            <v>FILIPPO DE BRAUD</v>
          </cell>
          <cell r="Y69" t="str">
            <v>NUOVE TERAPIE IN ONCOLOGIA MEDICA</v>
          </cell>
        </row>
        <row r="70">
          <cell r="A70">
            <v>91122</v>
          </cell>
          <cell r="B70" t="str">
            <v>CONTRO</v>
          </cell>
          <cell r="C70" t="str">
            <v>LUCIA</v>
          </cell>
          <cell r="D70" t="str">
            <v>CNTLCU79H44F205R</v>
          </cell>
          <cell r="E70" t="str">
            <v>COLLAB. AREA TECNICA LAUREATO</v>
          </cell>
          <cell r="F70" t="str">
            <v>S.C. PEDIATRIA ONCOL.</v>
          </cell>
          <cell r="G70" t="str">
            <v>GRANT</v>
          </cell>
          <cell r="H70" t="str">
            <v>A</v>
          </cell>
          <cell r="J70">
            <v>45617</v>
          </cell>
          <cell r="K70">
            <v>45981</v>
          </cell>
          <cell r="W70" t="str">
            <v>MAURA MASSIMINO</v>
          </cell>
          <cell r="Y70" t="str">
            <v>ASSISTENZA INTEGRATA DIDATTICA E RICREATIVA NEI WEEK END E NEI GIORNI FESTIVI PER I MINORI AFFETTI DA NEOPLASIA MALIGNA</v>
          </cell>
        </row>
        <row r="71">
          <cell r="A71">
            <v>91225</v>
          </cell>
          <cell r="B71" t="str">
            <v>CORBO</v>
          </cell>
          <cell r="C71" t="str">
            <v>GIORGIA</v>
          </cell>
          <cell r="D71" t="str">
            <v>CRBGRG90T61E379S</v>
          </cell>
          <cell r="E71" t="str">
            <v xml:space="preserve">COLLAB. AREA SANITARIA </v>
          </cell>
          <cell r="F71" t="str">
            <v>S.S. IMMUNOLOGIA MOLECOLARE</v>
          </cell>
          <cell r="G71" t="str">
            <v>GRANT</v>
          </cell>
          <cell r="J71">
            <v>45372</v>
          </cell>
          <cell r="K71">
            <v>45736</v>
          </cell>
          <cell r="L71">
            <v>27259.62</v>
          </cell>
          <cell r="N71">
            <v>28350</v>
          </cell>
          <cell r="O71" t="str">
            <v>D/20/2PV</v>
          </cell>
          <cell r="Q71" t="str">
            <v>A</v>
          </cell>
          <cell r="R71" t="str">
            <v>201-DG</v>
          </cell>
          <cell r="S71">
            <v>45376</v>
          </cell>
          <cell r="W71" t="str">
            <v>ARSELA PRELAJ</v>
          </cell>
          <cell r="Y71" t="str">
            <v>APOLLO 11: CONSORTIUM in ADVANCED LUNG CANCER PATIENTS TREATED WITH INNOVATIVE THERAPIES: INTEGRATION OF REAL WORD DATA AND TRANSLATIONAL RESEARCH</v>
          </cell>
        </row>
        <row r="72">
          <cell r="A72">
            <v>91284</v>
          </cell>
          <cell r="B72" t="str">
            <v>CORRAO</v>
          </cell>
          <cell r="C72" t="str">
            <v>GIULIA</v>
          </cell>
          <cell r="D72" t="str">
            <v>CRRGLI89E71E379B</v>
          </cell>
          <cell r="E72" t="str">
            <v>COLLAB. AREA MEDICA</v>
          </cell>
          <cell r="F72" t="str">
            <v>S.C. ONCOLOGIA MEDICA 1</v>
          </cell>
          <cell r="G72" t="str">
            <v>GRANT</v>
          </cell>
          <cell r="J72">
            <v>45597</v>
          </cell>
          <cell r="K72">
            <v>45961</v>
          </cell>
          <cell r="L72">
            <v>45000</v>
          </cell>
          <cell r="N72">
            <v>45000</v>
          </cell>
          <cell r="W72" t="str">
            <v>FILIPPO DE BRAUD</v>
          </cell>
        </row>
        <row r="73">
          <cell r="A73">
            <v>91226</v>
          </cell>
          <cell r="B73" t="str">
            <v>CORSO</v>
          </cell>
          <cell r="C73" t="str">
            <v>FEDERICA</v>
          </cell>
          <cell r="D73" t="str">
            <v>CRSFRC93E60A669B</v>
          </cell>
          <cell r="E73" t="str">
            <v>COLLAB. AREA AMM.</v>
          </cell>
          <cell r="F73" t="str">
            <v>S.C. ONCOLOGIA MEDICA 1</v>
          </cell>
          <cell r="G73" t="str">
            <v>GRANT</v>
          </cell>
          <cell r="J73">
            <v>45372</v>
          </cell>
          <cell r="K73">
            <v>45736</v>
          </cell>
          <cell r="L73">
            <v>37850</v>
          </cell>
          <cell r="N73">
            <v>39375</v>
          </cell>
          <cell r="O73" t="str">
            <v xml:space="preserve">E/22/002 </v>
          </cell>
          <cell r="W73" t="str">
            <v>ARSELA PRELAJ</v>
          </cell>
          <cell r="Y73" t="str">
            <v>I3LUNG - INTEGRATIVE SCIENCE, INTELLIGENT DATA PLATFORM FOR INDIVIDUALIZED LUNG CANCER CARE WITH IMMUNOTHERAPY</v>
          </cell>
        </row>
        <row r="74">
          <cell r="A74">
            <v>91091</v>
          </cell>
          <cell r="B74" t="str">
            <v>CRICO</v>
          </cell>
          <cell r="C74" t="str">
            <v>CHIARA</v>
          </cell>
          <cell r="D74" t="str">
            <v>CRCCHR91T50C933I</v>
          </cell>
          <cell r="E74" t="str">
            <v>COLLAB. AREA AMM.</v>
          </cell>
          <cell r="F74" t="str">
            <v>DIR. SCIENTIFICA - COMITATO ETICO</v>
          </cell>
          <cell r="G74" t="str">
            <v>GRANT</v>
          </cell>
          <cell r="H74" t="str">
            <v>A</v>
          </cell>
          <cell r="I74">
            <v>44631</v>
          </cell>
          <cell r="J74">
            <v>45423</v>
          </cell>
          <cell r="K74">
            <v>45787</v>
          </cell>
          <cell r="L74">
            <v>38000</v>
          </cell>
          <cell r="N74">
            <v>39520</v>
          </cell>
          <cell r="O74" t="str">
            <v>V/11/CEI</v>
          </cell>
          <cell r="P74" t="str">
            <v>COMITATO ETICO</v>
          </cell>
          <cell r="Q74" t="str">
            <v>A</v>
          </cell>
          <cell r="R74" t="str">
            <v>DSCCE DI 5178453</v>
          </cell>
          <cell r="S74">
            <v>45005</v>
          </cell>
          <cell r="W74" t="str">
            <v>GIOVANNI APOLONE</v>
          </cell>
          <cell r="X74" t="str">
            <v>NO</v>
          </cell>
          <cell r="Y74" t="str">
            <v>COMITATO PER L'ETICA CLINICA</v>
          </cell>
        </row>
        <row r="75">
          <cell r="A75">
            <v>91018</v>
          </cell>
          <cell r="B75" t="str">
            <v>CUPSA KISELEFF</v>
          </cell>
          <cell r="C75" t="str">
            <v>IULIA ADRIANA</v>
          </cell>
          <cell r="D75" t="str">
            <v>CPSLRN82D59Z129K</v>
          </cell>
          <cell r="E75" t="str">
            <v>COLLAB. AREA AMM.</v>
          </cell>
          <cell r="F75" t="str">
            <v>PRESIDENZA</v>
          </cell>
          <cell r="G75" t="str">
            <v>GRANT</v>
          </cell>
          <cell r="H75" t="str">
            <v>R</v>
          </cell>
          <cell r="I75">
            <v>44378</v>
          </cell>
          <cell r="J75">
            <v>45292</v>
          </cell>
          <cell r="K75">
            <v>46203</v>
          </cell>
          <cell r="X75" t="str">
            <v>NO</v>
          </cell>
          <cell r="Y75" t="str">
            <v>SVILUPPO DI UN CENTRO PER LA COOPERAZIONE SANITARIA INTERNAZIONALE NELL’AMBITO DELL’ACCORDO QUADRO DI COLLABORAZIONE TRA LA FONDAZIONE IRCCS ISTITUTO NAZIONALE DEI TUMORI E L’IRCCS POLICLINICO SAN MATTEO DI PAVIA, DI CUI AL DECRETO PRESIDENZIALE 30 APRILE 2021, N. 39DP</v>
          </cell>
        </row>
        <row r="76">
          <cell r="A76">
            <v>91214</v>
          </cell>
          <cell r="B76" t="str">
            <v>D'ASCOLI</v>
          </cell>
          <cell r="C76" t="str">
            <v>ELISA</v>
          </cell>
          <cell r="D76" t="str">
            <v>DSCLSE93M42H501Y</v>
          </cell>
          <cell r="E76" t="str">
            <v>COLLAB. AREA MEDICA</v>
          </cell>
          <cell r="F76" t="str">
            <v>S.S. RADIOLOGIA SENOLOGICA</v>
          </cell>
          <cell r="G76" t="str">
            <v>GRANT</v>
          </cell>
          <cell r="J76">
            <v>45343</v>
          </cell>
          <cell r="K76">
            <v>45708</v>
          </cell>
          <cell r="L76">
            <v>36000</v>
          </cell>
          <cell r="N76">
            <v>36000</v>
          </cell>
          <cell r="O76" t="str">
            <v xml:space="preserve">94/02/LG
Q/09/RD1 </v>
          </cell>
          <cell r="P76" t="str">
            <v>Contributi LILT 
Fondi a disposizione del dipartimento</v>
          </cell>
          <cell r="Q76" t="str">
            <v>A</v>
          </cell>
          <cell r="R76" t="str">
            <v>90-DG</v>
          </cell>
          <cell r="S76">
            <v>45338</v>
          </cell>
          <cell r="U76">
            <v>45291</v>
          </cell>
          <cell r="V76">
            <v>45657</v>
          </cell>
          <cell r="W76" t="str">
            <v>GIANFRANCO SCAPERROTTA</v>
          </cell>
          <cell r="X76" t="str">
            <v>SÌ</v>
          </cell>
          <cell r="Y76" t="str">
            <v>Agobiopsie VABB ecoguidate nel percorso di Omission Surgery dopo terapia neoadiuvante</v>
          </cell>
        </row>
        <row r="77">
          <cell r="A77">
            <v>91213</v>
          </cell>
          <cell r="B77" t="str">
            <v xml:space="preserve">DE BERARDINIS </v>
          </cell>
          <cell r="C77" t="str">
            <v>CLAUDIA</v>
          </cell>
          <cell r="D77" t="str">
            <v>DBRCLD93T60Z110T</v>
          </cell>
          <cell r="E77" t="str">
            <v>COLLAB. AREA MEDICA</v>
          </cell>
          <cell r="F77" t="str">
            <v>S.S. RADIOLOGIA SENOLOGICA</v>
          </cell>
          <cell r="G77" t="str">
            <v>GRANT</v>
          </cell>
          <cell r="J77">
            <v>45343</v>
          </cell>
          <cell r="K77">
            <v>45708</v>
          </cell>
          <cell r="L77">
            <v>36000</v>
          </cell>
          <cell r="N77">
            <v>36000</v>
          </cell>
          <cell r="O77" t="str">
            <v xml:space="preserve">94/02/LG
Q/09/RD1 
</v>
          </cell>
          <cell r="P77" t="str">
            <v>Contributi LILT 
Fondi a disposizione del dipartimento</v>
          </cell>
          <cell r="Q77" t="str">
            <v>A</v>
          </cell>
          <cell r="R77" t="str">
            <v>92-DG</v>
          </cell>
          <cell r="S77">
            <v>45338</v>
          </cell>
          <cell r="U77">
            <v>45291</v>
          </cell>
          <cell r="V77">
            <v>45657</v>
          </cell>
          <cell r="W77" t="str">
            <v>GIANFRANCO SCAPERROTTA</v>
          </cell>
          <cell r="X77" t="str">
            <v>SÌ</v>
          </cell>
          <cell r="Y77" t="str">
            <v>SCREENING MAMMOGRAFICO PERSONALIZZATO NELLE DONNE A RISCHIO AUMENTATO</v>
          </cell>
        </row>
        <row r="78">
          <cell r="A78">
            <v>91291</v>
          </cell>
          <cell r="B78" t="str">
            <v>DE GOBBI</v>
          </cell>
          <cell r="C78" t="str">
            <v>ANNA</v>
          </cell>
          <cell r="D78" t="str">
            <v>DGBNNA98A60G693Q</v>
          </cell>
          <cell r="E78" t="str">
            <v>COLLAB. AREA AMM.</v>
          </cell>
          <cell r="F78" t="str">
            <v>S.C. ONCOLOGIA MEDICA 1</v>
          </cell>
          <cell r="G78" t="str">
            <v>GRANT</v>
          </cell>
          <cell r="H78" t="str">
            <v>A</v>
          </cell>
          <cell r="J78">
            <v>45617</v>
          </cell>
          <cell r="K78">
            <v>45981</v>
          </cell>
          <cell r="L78">
            <v>28350</v>
          </cell>
          <cell r="O78" t="str">
            <v>Q/20/180 Q/21/056</v>
          </cell>
          <cell r="W78" t="str">
            <v>FILIPPO DE BRAUD</v>
          </cell>
        </row>
        <row r="79">
          <cell r="A79">
            <v>91216</v>
          </cell>
          <cell r="B79" t="str">
            <v>DELLA PEPA</v>
          </cell>
          <cell r="C79" t="str">
            <v>GIANMARCO</v>
          </cell>
          <cell r="D79" t="str">
            <v>DLLGMR94C28A091U</v>
          </cell>
          <cell r="E79" t="str">
            <v>COLLAB. AREA MEDICA</v>
          </cell>
          <cell r="F79" t="str">
            <v>S.S. RADIOLOGIA SENOLOGICA</v>
          </cell>
          <cell r="G79" t="str">
            <v>GRANT</v>
          </cell>
          <cell r="J79">
            <v>45343</v>
          </cell>
          <cell r="K79">
            <v>45708</v>
          </cell>
          <cell r="L79">
            <v>40000</v>
          </cell>
          <cell r="N79">
            <v>40000</v>
          </cell>
          <cell r="O79" t="str">
            <v xml:space="preserve">
Q/09/RD1 </v>
          </cell>
          <cell r="P79" t="str">
            <v>Fondi a disposizione del Dipartimento</v>
          </cell>
          <cell r="R79" t="str">
            <v>90-DG</v>
          </cell>
          <cell r="S79">
            <v>45338</v>
          </cell>
          <cell r="U79">
            <v>45291</v>
          </cell>
          <cell r="V79">
            <v>45657</v>
          </cell>
          <cell r="W79" t="str">
            <v>GIANFRANCO SCAPERROTTA</v>
          </cell>
          <cell r="X79" t="str">
            <v>SÌ</v>
          </cell>
          <cell r="Y79" t="str">
            <v>INTELLIGENZA ARTIFICIALE MAMMOGRAFICA NEI PERCORSI NDIAGNOSTICI SENOLOGICI</v>
          </cell>
        </row>
        <row r="80">
          <cell r="A80">
            <v>90842</v>
          </cell>
          <cell r="B80" t="str">
            <v>DELLA PORTA</v>
          </cell>
          <cell r="C80" t="str">
            <v>ROBERTA</v>
          </cell>
          <cell r="D80" t="str">
            <v>DLLRRT80S66I138S</v>
          </cell>
          <cell r="E80" t="str">
            <v>COLLAB. AREA TECNICA LAUREATO</v>
          </cell>
          <cell r="F80" t="str">
            <v>S.C. AFFARI GENERALI E LEGALI</v>
          </cell>
          <cell r="G80" t="str">
            <v>GRANT</v>
          </cell>
          <cell r="H80" t="str">
            <v>A</v>
          </cell>
          <cell r="I80" t="e">
            <v>#REF!</v>
          </cell>
          <cell r="J80">
            <v>45231</v>
          </cell>
          <cell r="K80">
            <v>45961</v>
          </cell>
          <cell r="L80">
            <v>62000</v>
          </cell>
          <cell r="N80">
            <v>64480</v>
          </cell>
          <cell r="O80" t="str">
            <v>V/11/GEN</v>
          </cell>
          <cell r="P80" t="str">
            <v>FONDI DI TERZI</v>
          </cell>
          <cell r="Q80" t="str">
            <v>A</v>
          </cell>
          <cell r="R80" t="str">
            <v>596DG</v>
          </cell>
          <cell r="S80">
            <v>45203</v>
          </cell>
          <cell r="W80" t="str">
            <v>ANTONIO CANNAROZZO</v>
          </cell>
          <cell r="X80" t="str">
            <v>SÌ</v>
          </cell>
          <cell r="Y80" t="str">
            <v>RAZIONALIZZAZIONE DELLE PROCEDURE DI GESTIONE DEL PATRIMONIO DISPONIBILE DELLA FONDAZIONE DERIVANTE DA LASCITI E DONAZIONI A SCOPO DI RICERCA</v>
          </cell>
        </row>
        <row r="81">
          <cell r="A81">
            <v>91265</v>
          </cell>
          <cell r="B81" t="str">
            <v xml:space="preserve">DI CARLO </v>
          </cell>
          <cell r="C81" t="str">
            <v>DANIELA</v>
          </cell>
          <cell r="D81" t="str">
            <v>DCRDNL77T54G273Y</v>
          </cell>
          <cell r="E81" t="str">
            <v>COLLAB. AREA AMM.</v>
          </cell>
          <cell r="F81" t="str">
            <v>PRESIDENZA</v>
          </cell>
          <cell r="G81" t="str">
            <v>ASSISTENZA</v>
          </cell>
          <cell r="H81" t="str">
            <v>A</v>
          </cell>
          <cell r="I81" t="e">
            <v>#REF!</v>
          </cell>
          <cell r="J81">
            <v>45536</v>
          </cell>
          <cell r="K81">
            <v>46630</v>
          </cell>
          <cell r="L81">
            <v>11000</v>
          </cell>
          <cell r="O81" t="str">
            <v>F.DI IST. ASSISTENZA</v>
          </cell>
          <cell r="P81" t="str">
            <v>F.DI ISTITUZIONALI - ASSISTENZA</v>
          </cell>
          <cell r="R81" t="str">
            <v>570-DG</v>
          </cell>
          <cell r="S81">
            <v>45523</v>
          </cell>
        </row>
        <row r="82">
          <cell r="A82">
            <v>91240</v>
          </cell>
          <cell r="B82" t="str">
            <v>DI FIORE</v>
          </cell>
          <cell r="C82" t="str">
            <v>AURORA</v>
          </cell>
          <cell r="D82" t="str">
            <v>DFRRRA98L63H985K</v>
          </cell>
          <cell r="E82" t="str">
            <v>COLLAB. AREA AMM.</v>
          </cell>
          <cell r="F82" t="str">
            <v>S.C. ONCOLOGIA MEDICA 2</v>
          </cell>
          <cell r="G82" t="str">
            <v>GRANT</v>
          </cell>
          <cell r="H82" t="str">
            <v>A</v>
          </cell>
          <cell r="I82" t="e">
            <v>#REF!</v>
          </cell>
          <cell r="J82">
            <v>45433</v>
          </cell>
          <cell r="K82">
            <v>45797</v>
          </cell>
        </row>
        <row r="83">
          <cell r="A83">
            <v>91207</v>
          </cell>
          <cell r="B83" t="str">
            <v xml:space="preserve">DI FRANCESCO </v>
          </cell>
          <cell r="C83" t="str">
            <v>MASSIMO</v>
          </cell>
          <cell r="D83" t="str">
            <v>DFRMSM79E07G482G</v>
          </cell>
          <cell r="E83" t="str">
            <v>COLLAB. AREA INFERMIER.</v>
          </cell>
          <cell r="F83" t="str">
            <v>S.C. CURE PALL. TER. DOLORE E RIAB.</v>
          </cell>
          <cell r="G83" t="str">
            <v>ASSISTENZA</v>
          </cell>
          <cell r="H83" t="str">
            <v>A</v>
          </cell>
          <cell r="I83" t="e">
            <v>#REF!</v>
          </cell>
          <cell r="J83">
            <v>45658</v>
          </cell>
          <cell r="K83">
            <v>46022</v>
          </cell>
          <cell r="L83">
            <v>38175.75</v>
          </cell>
          <cell r="N83">
            <v>38175.75</v>
          </cell>
          <cell r="O83" t="str">
            <v>ASSISTENZA</v>
          </cell>
          <cell r="P83" t="str">
            <v xml:space="preserve">F.DI ISTITUZIONALI - ASSISTENZA </v>
          </cell>
          <cell r="Q83" t="str">
            <v>A</v>
          </cell>
          <cell r="W83" t="str">
            <v>AUGUSTO CARACENI</v>
          </cell>
          <cell r="X83" t="str">
            <v xml:space="preserve">NO </v>
          </cell>
          <cell r="Y83" t="str">
            <v>ASSISTENZA DOMICILIARE SPECIALISTICA DI CURE PALLIATIVE IN RACCORDO CON I SERVIZI INTRAOSPEDALIERI</v>
          </cell>
        </row>
        <row r="84">
          <cell r="A84">
            <v>91298</v>
          </cell>
          <cell r="B84" t="str">
            <v>DI MAURO</v>
          </cell>
          <cell r="C84" t="str">
            <v>PIERLUIGI</v>
          </cell>
          <cell r="D84" t="str">
            <v>DMRPLG92R07C616D</v>
          </cell>
          <cell r="E84" t="str">
            <v>COLLAB. AREA MEDICA</v>
          </cell>
          <cell r="F84" t="str">
            <v>S.C. ONCOLOGIA MEDICA 2</v>
          </cell>
          <cell r="G84" t="str">
            <v>GRANT</v>
          </cell>
          <cell r="J84">
            <v>45627</v>
          </cell>
          <cell r="K84">
            <v>45991</v>
          </cell>
        </row>
        <row r="85">
          <cell r="A85">
            <v>91251</v>
          </cell>
          <cell r="B85" t="str">
            <v>DI RUOCCO</v>
          </cell>
          <cell r="C85" t="str">
            <v>CARMEN</v>
          </cell>
          <cell r="D85" t="str">
            <v>DRCCMN99P44A0910O</v>
          </cell>
          <cell r="E85" t="str">
            <v>COLLAB. AREA AMM.</v>
          </cell>
          <cell r="F85" t="str">
            <v>S.S.D. ONCOLOGIA MEDICA GENITOURINARIA</v>
          </cell>
          <cell r="G85" t="str">
            <v>GRANT</v>
          </cell>
          <cell r="J85">
            <v>45484</v>
          </cell>
          <cell r="K85">
            <v>45848</v>
          </cell>
          <cell r="L85">
            <v>30000</v>
          </cell>
          <cell r="N85">
            <v>31200</v>
          </cell>
          <cell r="O85" t="str">
            <v>Q/21/103</v>
          </cell>
          <cell r="P85" t="str">
            <v xml:space="preserve"> Sperimentazione Clinica INT 103/21 </v>
          </cell>
          <cell r="Q85" t="str">
            <v>A</v>
          </cell>
          <cell r="W85" t="str">
            <v>GIUSEPPE PROCOPIO</v>
          </cell>
          <cell r="Y85" t="str">
            <v>SVILUPPO DI TERAPIE INNOVATIVE IN ONCOLOGIA MEDICA GENITOURINARIA</v>
          </cell>
        </row>
        <row r="86">
          <cell r="A86">
            <v>91266</v>
          </cell>
          <cell r="B86" t="str">
            <v>DIPAOLA</v>
          </cell>
          <cell r="C86" t="str">
            <v>ILARIA</v>
          </cell>
          <cell r="D86" t="str">
            <v>DPLLRI98R70D612S</v>
          </cell>
          <cell r="E86" t="str">
            <v>COLLAB. AREA AMM.</v>
          </cell>
          <cell r="F86" t="str">
            <v>S.C. EMATOLOGIA</v>
          </cell>
          <cell r="G86" t="str">
            <v>GRANT</v>
          </cell>
          <cell r="I86" t="e">
            <v>#REF!</v>
          </cell>
          <cell r="J86">
            <v>45546</v>
          </cell>
          <cell r="K86">
            <v>45910</v>
          </cell>
          <cell r="L86">
            <v>28350</v>
          </cell>
          <cell r="N86">
            <v>29484</v>
          </cell>
          <cell r="O86" t="str">
            <v>Q/20/013
Q/18/193</v>
          </cell>
          <cell r="Q86" t="str">
            <v>A</v>
          </cell>
          <cell r="R86" t="str">
            <v>566-DG</v>
          </cell>
          <cell r="S86">
            <v>45523</v>
          </cell>
          <cell r="W86" t="str">
            <v>PAOLO CORRADINI</v>
          </cell>
          <cell r="X86" t="str">
            <v>NO</v>
          </cell>
        </row>
        <row r="87">
          <cell r="A87">
            <v>90980</v>
          </cell>
          <cell r="B87" t="str">
            <v>DJOKIC</v>
          </cell>
          <cell r="C87" t="str">
            <v>MARINA</v>
          </cell>
          <cell r="D87" t="str">
            <v>DJKMRN66B53Z118Z</v>
          </cell>
          <cell r="E87" t="str">
            <v>COLLAB. AREA INFERMIER. STRUM.</v>
          </cell>
          <cell r="F87" t="str">
            <v>DIP.ANEST.E CURE PALL.-S.C. AN. E RIAN.</v>
          </cell>
          <cell r="G87" t="str">
            <v>ASSISTENZA</v>
          </cell>
          <cell r="H87" t="str">
            <v>A</v>
          </cell>
          <cell r="I87" t="e">
            <v>#REF!</v>
          </cell>
          <cell r="J87">
            <v>45474</v>
          </cell>
          <cell r="K87">
            <v>46022</v>
          </cell>
          <cell r="L87">
            <v>69276</v>
          </cell>
          <cell r="N87">
            <v>69276</v>
          </cell>
          <cell r="O87" t="str">
            <v>ASSISTENZA</v>
          </cell>
          <cell r="P87" t="str">
            <v>F.DI ISTITUZIONALI - ASSISTENZA</v>
          </cell>
          <cell r="Q87" t="str">
            <v>A</v>
          </cell>
          <cell r="W87" t="str">
            <v>SILVIA PAZZAGLIA</v>
          </cell>
          <cell r="X87" t="str">
            <v>SÌ</v>
          </cell>
          <cell r="Y87" t="str">
            <v>F.DI ISTITUZIONALI - ASSISTENZA</v>
          </cell>
        </row>
        <row r="88">
          <cell r="A88">
            <v>90516</v>
          </cell>
          <cell r="B88" t="str">
            <v>DONEGANI</v>
          </cell>
          <cell r="C88" t="str">
            <v>SIMONA</v>
          </cell>
          <cell r="D88" t="str">
            <v>DNGSMN70S46I690J</v>
          </cell>
          <cell r="E88" t="str">
            <v xml:space="preserve">COLLAB. AREA SANITARIA </v>
          </cell>
          <cell r="F88" t="str">
            <v>S.S. PSICOLOGIA CLINICA</v>
          </cell>
          <cell r="G88" t="str">
            <v>GRANT</v>
          </cell>
          <cell r="H88" t="str">
            <v>R</v>
          </cell>
          <cell r="I88" t="e">
            <v>#REF!</v>
          </cell>
          <cell r="J88">
            <v>45352</v>
          </cell>
          <cell r="K88">
            <v>46081</v>
          </cell>
          <cell r="Q88" t="str">
            <v>A</v>
          </cell>
          <cell r="T88">
            <v>43956</v>
          </cell>
          <cell r="W88" t="str">
            <v>CLAUDIA BORREANI</v>
          </cell>
          <cell r="X88" t="str">
            <v xml:space="preserve">NO </v>
          </cell>
          <cell r="Y88" t="str">
            <v>PER UN SENTIRE CONDIVISO</v>
          </cell>
        </row>
        <row r="89">
          <cell r="A89">
            <v>91272</v>
          </cell>
          <cell r="B89" t="str">
            <v>DONNO</v>
          </cell>
          <cell r="C89" t="str">
            <v>FRANCESCA</v>
          </cell>
          <cell r="D89" t="str">
            <v>DNNFNC98A48G751S</v>
          </cell>
          <cell r="E89" t="str">
            <v>COLLAB. AREA AMM.</v>
          </cell>
          <cell r="F89" t="str">
            <v>S.C. ONCOLOGIA MEDICA 3 - TUMORI TESTA - COLLO</v>
          </cell>
          <cell r="G89" t="str">
            <v>GRANT</v>
          </cell>
          <cell r="I89">
            <v>45566</v>
          </cell>
          <cell r="J89">
            <v>45566</v>
          </cell>
          <cell r="K89">
            <v>45930</v>
          </cell>
          <cell r="L89">
            <v>28350</v>
          </cell>
          <cell r="N89">
            <v>29484</v>
          </cell>
          <cell r="O89" t="str">
            <v xml:space="preserve">Q/20/015 
Q/19/177 
Q/19/048 
 Q/17/120
</v>
          </cell>
          <cell r="W89" t="str">
            <v>LISA LICITRA</v>
          </cell>
          <cell r="X89" t="str">
            <v>NO</v>
          </cell>
          <cell r="Y89" t="str">
            <v>OTTIMIZZAZIONE DEI TRATTAMENTI MEDICI NEI TUMORI DELLA TESTA E DEL COLLO: ASSISTENZA, RICERCA CLINICA E RICERCA TRASLAZIONALE</v>
          </cell>
        </row>
        <row r="90">
          <cell r="A90">
            <v>90948</v>
          </cell>
          <cell r="B90" t="str">
            <v>DUMITRASCU</v>
          </cell>
          <cell r="C90" t="str">
            <v>ANDRA DIANA</v>
          </cell>
          <cell r="D90" t="str">
            <v>DMTNRD97M62Z129G</v>
          </cell>
          <cell r="E90" t="str">
            <v>COLLAB. AREA INFERMIER.</v>
          </cell>
          <cell r="F90" t="str">
            <v>S.C. ONCOLOGIA MEDICA 2</v>
          </cell>
          <cell r="G90" t="str">
            <v>GRANT</v>
          </cell>
          <cell r="H90" t="str">
            <v>A</v>
          </cell>
          <cell r="I90">
            <v>44572</v>
          </cell>
          <cell r="J90">
            <v>45302</v>
          </cell>
          <cell r="K90">
            <v>45667</v>
          </cell>
          <cell r="L90">
            <v>30000</v>
          </cell>
          <cell r="N90">
            <v>31200</v>
          </cell>
          <cell r="O90" t="str">
            <v>Q/16/DOM</v>
          </cell>
          <cell r="Q90" t="str">
            <v>C</v>
          </cell>
          <cell r="R90" t="str">
            <v>22-DG</v>
          </cell>
          <cell r="S90">
            <v>45306</v>
          </cell>
          <cell r="U90">
            <v>45291</v>
          </cell>
          <cell r="V90">
            <v>45657</v>
          </cell>
          <cell r="W90" t="str">
            <v>FILIPPO DE BRAUD</v>
          </cell>
          <cell r="X90" t="str">
            <v xml:space="preserve">NO </v>
          </cell>
          <cell r="Y90" t="str">
            <v>NUOVE TERAPIE IN ONCOLOGIA MEDICA</v>
          </cell>
        </row>
        <row r="91">
          <cell r="A91">
            <v>91296</v>
          </cell>
          <cell r="B91" t="str">
            <v>ELEONORI</v>
          </cell>
          <cell r="C91" t="str">
            <v>SIMONA</v>
          </cell>
          <cell r="D91" t="str">
            <v>LNRSMN63C68D969R</v>
          </cell>
          <cell r="E91" t="str">
            <v xml:space="preserve">COLLAB. AREA SANITARIA </v>
          </cell>
          <cell r="F91" t="str">
            <v>S.S.D. PSICOLOGIA CLINICA</v>
          </cell>
          <cell r="G91" t="str">
            <v>GRANT</v>
          </cell>
          <cell r="J91">
            <v>45627</v>
          </cell>
          <cell r="K91">
            <v>45920</v>
          </cell>
        </row>
        <row r="92">
          <cell r="A92">
            <v>91263</v>
          </cell>
          <cell r="B92" t="str">
            <v>ESPOSITO</v>
          </cell>
          <cell r="C92" t="str">
            <v>ALESSANDRO</v>
          </cell>
          <cell r="D92" t="str">
            <v>SPSLSN89C27F205U</v>
          </cell>
          <cell r="E92" t="str">
            <v xml:space="preserve">COLLAB. AREA SANITARIA </v>
          </cell>
          <cell r="F92" t="str">
            <v>S.C. EPIDEMIOLOGIA E PREVENZIONE</v>
          </cell>
          <cell r="G92" t="str">
            <v>GRANT</v>
          </cell>
          <cell r="J92">
            <v>45546</v>
          </cell>
          <cell r="K92">
            <v>46091</v>
          </cell>
          <cell r="L92">
            <v>35904</v>
          </cell>
          <cell r="N92">
            <v>35200</v>
          </cell>
          <cell r="O92" t="str">
            <v>E/24/0C1</v>
          </cell>
          <cell r="R92" t="str">
            <v>551-DG</v>
          </cell>
          <cell r="S92">
            <v>45510</v>
          </cell>
          <cell r="U92">
            <v>45384</v>
          </cell>
          <cell r="V92">
            <v>45596</v>
          </cell>
          <cell r="W92" t="str">
            <v>PALA VALERIA/BOFFI ROBERTO/SABINA SIIERI</v>
          </cell>
          <cell r="X92" t="str">
            <v>SÌ</v>
          </cell>
          <cell r="Y92" t="str">
            <v xml:space="preserve">
JOINT ACTION ON CANCER AND OTHER NON-COMMUNICABLE DISEASES PREVENTION: ACTION ON HEALTH DETERMINANTS (PREVENTNCD)” E “PILOT STUDY: PHARMACOLOGICAL AND BEHAVIORAL INTERVENTION TO ADDRESS NICOTINE DEPENDENCE IN A LOW-INCOME MIGRANT
</v>
          </cell>
        </row>
        <row r="93">
          <cell r="A93">
            <v>91287</v>
          </cell>
          <cell r="B93" t="str">
            <v>FABRIZI</v>
          </cell>
          <cell r="C93" t="str">
            <v>SIMONA</v>
          </cell>
          <cell r="D93" t="str">
            <v>FBRSMN86P57H769Q</v>
          </cell>
          <cell r="E93" t="str">
            <v>COLLAB. AREA AMM.</v>
          </cell>
          <cell r="F93" t="str">
            <v>S.S. EPIDEMIOLOGIA AMBIENTALE</v>
          </cell>
          <cell r="G93" t="str">
            <v>GRANT</v>
          </cell>
          <cell r="J93">
            <v>45597</v>
          </cell>
          <cell r="K93">
            <v>46326</v>
          </cell>
          <cell r="L93">
            <v>5000</v>
          </cell>
          <cell r="N93">
            <v>5200</v>
          </cell>
          <cell r="O93" t="str">
            <v>E/23/02B</v>
          </cell>
          <cell r="W93" t="str">
            <v>PAOLO CONTIERO</v>
          </cell>
          <cell r="Y93" t="str">
            <v>ELISAH (EUROPEAN LINKAGE OF INITIATIVE FROM SCIENCE TO ACTION IN HEALTH)</v>
          </cell>
        </row>
        <row r="94">
          <cell r="A94">
            <v>90845</v>
          </cell>
          <cell r="B94" t="str">
            <v>FAVAZZI</v>
          </cell>
          <cell r="C94" t="str">
            <v>GAIA</v>
          </cell>
          <cell r="D94" t="str">
            <v>FVZGMR88A59I199I</v>
          </cell>
          <cell r="E94" t="str">
            <v>COLLAB. AREA AMM.</v>
          </cell>
          <cell r="F94" t="str">
            <v>S.S. CLINICAL TRIAL CENTER</v>
          </cell>
          <cell r="G94" t="str">
            <v>GRANT</v>
          </cell>
          <cell r="J94">
            <v>45343</v>
          </cell>
          <cell r="K94">
            <v>45708</v>
          </cell>
          <cell r="L94">
            <v>26000</v>
          </cell>
          <cell r="N94">
            <v>27040</v>
          </cell>
          <cell r="O94" t="str">
            <v>Q/09/NPR</v>
          </cell>
          <cell r="P94" t="str">
            <v>FONDO SPERIMENTAZIONI CLINICHE NO PROFIT</v>
          </cell>
          <cell r="Q94" t="str">
            <v>A</v>
          </cell>
          <cell r="R94" t="str">
            <v>87-DG</v>
          </cell>
          <cell r="S94">
            <v>45338</v>
          </cell>
          <cell r="W94" t="str">
            <v>GIOVANNI APOLONE</v>
          </cell>
          <cell r="X94" t="str">
            <v>NO</v>
          </cell>
          <cell r="Y94" t="str">
            <v xml:space="preserve">COORDINARE E OTTIMIZZARE LA GESTIONE DEGLI STUDI CLINICI ATTRAVERSO IL CLINICAL TRIALS CENTER </v>
          </cell>
        </row>
        <row r="95">
          <cell r="A95">
            <v>91299</v>
          </cell>
          <cell r="B95" t="str">
            <v>FAZIO</v>
          </cell>
          <cell r="C95" t="str">
            <v>ROBERTA</v>
          </cell>
          <cell r="D95" t="str">
            <v>FZARRT93R41F158S</v>
          </cell>
          <cell r="E95" t="str">
            <v>COLLAB. AREA MEDICA</v>
          </cell>
          <cell r="F95" t="str">
            <v>S.C. ONCOLOGIA MEDICA 1</v>
          </cell>
          <cell r="G95" t="str">
            <v>GRANT</v>
          </cell>
          <cell r="J95">
            <v>45627</v>
          </cell>
          <cell r="K95">
            <v>45991</v>
          </cell>
          <cell r="L95">
            <v>36000</v>
          </cell>
          <cell r="N95">
            <v>36000</v>
          </cell>
          <cell r="O95" t="str">
            <v>BRI D/20/3PC</v>
          </cell>
          <cell r="R95" t="str">
            <v>845-DG</v>
          </cell>
          <cell r="S95">
            <v>45637</v>
          </cell>
          <cell r="W95" t="str">
            <v>FILIPPO DE BRAUD</v>
          </cell>
          <cell r="Y95" t="str">
            <v>STUDIO CON DISEGNO A “OMBRELLO” DI TRATTAMENTO A BERSAGLIO MOLECOLARE PREOPERATORIO DI BREVE DURATA IN PAZIENTI CON CARCINOMA DEL COLON-RETTO OPERABILE E SELEZIONATI A LIVELLO MOLECOLARE: LO STUDIO UNICORN</v>
          </cell>
        </row>
        <row r="96">
          <cell r="A96">
            <v>91268</v>
          </cell>
          <cell r="B96" t="str">
            <v>FERRARI</v>
          </cell>
          <cell r="C96" t="str">
            <v>MARTINA</v>
          </cell>
          <cell r="D96" t="str">
            <v>FRRMTN99R51D150Z</v>
          </cell>
          <cell r="E96" t="str">
            <v>COLLAB. AREA AMM.</v>
          </cell>
          <cell r="F96" t="str">
            <v>S.S.D. ONCOLOGIA MEDICA GENITOURINARIA</v>
          </cell>
          <cell r="G96" t="str">
            <v>GRANT</v>
          </cell>
          <cell r="I96" t="e">
            <v>#REF!</v>
          </cell>
          <cell r="J96">
            <v>45566</v>
          </cell>
          <cell r="K96">
            <v>45930</v>
          </cell>
          <cell r="L96">
            <v>28350</v>
          </cell>
          <cell r="N96">
            <v>29484</v>
          </cell>
          <cell r="O96" t="str">
            <v>Q/18/102</v>
          </cell>
          <cell r="W96" t="str">
            <v>GIUSEPPE PROCOPIO</v>
          </cell>
          <cell r="Y96" t="str">
            <v>NUOVE TERAPIE IN ONCOLOGIA MEDICA GENITOURINARIA</v>
          </cell>
        </row>
        <row r="97">
          <cell r="A97">
            <v>91081</v>
          </cell>
          <cell r="B97" t="str">
            <v>FICCHÌ</v>
          </cell>
          <cell r="C97" t="str">
            <v>ANGELA</v>
          </cell>
          <cell r="D97" t="str">
            <v>FCCNGL92T49I854G</v>
          </cell>
          <cell r="E97" t="str">
            <v>COLLAB. AREA AMM. D.M.</v>
          </cell>
          <cell r="F97" t="str">
            <v>DIR. SCIENTIFICA - S.S. CLINICAL TRIALS CENTER</v>
          </cell>
          <cell r="G97" t="str">
            <v>GRANT</v>
          </cell>
          <cell r="H97" t="str">
            <v>A</v>
          </cell>
          <cell r="I97">
            <v>44603</v>
          </cell>
          <cell r="J97">
            <v>45393</v>
          </cell>
          <cell r="K97">
            <v>45757</v>
          </cell>
          <cell r="L97">
            <v>30000</v>
          </cell>
          <cell r="N97">
            <v>31500</v>
          </cell>
          <cell r="Q97" t="str">
            <v>A</v>
          </cell>
          <cell r="W97" t="str">
            <v>GIUSEPPE CAPRI</v>
          </cell>
          <cell r="X97" t="str">
            <v>NO</v>
          </cell>
          <cell r="Y97" t="str">
            <v>AMBULATORIO MULTIDISCIPLINARE PER LA CURA DEL TUMORE DELLA MAMMELLA IN FASE METASTATICA</v>
          </cell>
        </row>
        <row r="98">
          <cell r="A98">
            <v>91157</v>
          </cell>
          <cell r="B98" t="str">
            <v xml:space="preserve">FIDUCIOSO </v>
          </cell>
          <cell r="C98" t="str">
            <v>MARTINA</v>
          </cell>
          <cell r="D98" t="str">
            <v>FDCMTN96D51F061H</v>
          </cell>
          <cell r="E98" t="str">
            <v xml:space="preserve">COLLAB. AREA SANITARIA </v>
          </cell>
          <cell r="F98" t="str">
            <v>S.C. ONCOLOGIA MEDICA 1</v>
          </cell>
          <cell r="G98" t="str">
            <v>GRANT</v>
          </cell>
          <cell r="I98">
            <v>45067</v>
          </cell>
          <cell r="J98">
            <v>45433</v>
          </cell>
          <cell r="K98">
            <v>45797</v>
          </cell>
          <cell r="L98">
            <v>29000</v>
          </cell>
          <cell r="N98">
            <v>30160</v>
          </cell>
          <cell r="O98" t="str">
            <v>Q/10/OM1</v>
          </cell>
          <cell r="P98" t="str">
            <v>FONDI LABORATORIO S.C. OM1</v>
          </cell>
          <cell r="Q98" t="str">
            <v>A</v>
          </cell>
          <cell r="R98" t="str">
            <v>252-DG</v>
          </cell>
          <cell r="S98">
            <v>45044</v>
          </cell>
          <cell r="U98">
            <v>45056</v>
          </cell>
          <cell r="V98">
            <v>45422</v>
          </cell>
          <cell r="W98" t="str">
            <v>FILIPPO DE BRAUD</v>
          </cell>
          <cell r="X98" t="str">
            <v>NO</v>
          </cell>
          <cell r="Y98" t="str">
            <v>NUOVE TERAPIE IN ONCOLOGIA MEDICA</v>
          </cell>
        </row>
        <row r="99">
          <cell r="A99">
            <v>91262</v>
          </cell>
          <cell r="B99" t="str">
            <v>FIMIANI</v>
          </cell>
          <cell r="C99" t="str">
            <v>JACOPO</v>
          </cell>
          <cell r="D99" t="str">
            <v>FMNJCP92A17A717V</v>
          </cell>
          <cell r="E99" t="str">
            <v>COLLAB. AREA AMM.</v>
          </cell>
          <cell r="F99" t="str">
            <v>S.C. ONCOLOGIA MEDICA 1</v>
          </cell>
          <cell r="G99" t="str">
            <v>GRANT</v>
          </cell>
          <cell r="J99">
            <v>45525</v>
          </cell>
          <cell r="K99">
            <v>45889</v>
          </cell>
          <cell r="L99">
            <v>29484</v>
          </cell>
          <cell r="N99">
            <v>28350</v>
          </cell>
          <cell r="O99" t="str">
            <v>Q/16/DOM</v>
          </cell>
          <cell r="P99" t="str">
            <v>FONDI A DISPOSIZIONE DEL DIPARTIMENTO</v>
          </cell>
          <cell r="R99" t="str">
            <v>574-DG</v>
          </cell>
          <cell r="S99">
            <v>45524</v>
          </cell>
          <cell r="W99" t="str">
            <v>FILIPPO DE BRAUD</v>
          </cell>
          <cell r="X99" t="str">
            <v>NO</v>
          </cell>
          <cell r="Y99" t="str">
            <v>NUOVE TERAPIE IN ONCOLOGIA MEDICA</v>
          </cell>
        </row>
        <row r="100">
          <cell r="A100">
            <v>91221</v>
          </cell>
          <cell r="B100" t="str">
            <v>FORMICA</v>
          </cell>
          <cell r="C100" t="str">
            <v>MARISA</v>
          </cell>
          <cell r="D100" t="str">
            <v>FRMMRS97E57F206O</v>
          </cell>
          <cell r="E100" t="str">
            <v>COLLAB. AREA AMM.</v>
          </cell>
          <cell r="F100" t="str">
            <v>S.S. CLINICAL TRIAL CENTER</v>
          </cell>
          <cell r="G100" t="str">
            <v>GRANT</v>
          </cell>
          <cell r="I100" t="e">
            <v>#REF!</v>
          </cell>
          <cell r="J100">
            <v>45352</v>
          </cell>
          <cell r="K100">
            <v>45716</v>
          </cell>
          <cell r="L100">
            <v>26000</v>
          </cell>
          <cell r="N100">
            <v>27040</v>
          </cell>
          <cell r="O100" t="str">
            <v>V/11/CEI</v>
          </cell>
          <cell r="P100" t="str">
            <v>PROVENTI COMITATO ETICO</v>
          </cell>
          <cell r="W100" t="str">
            <v>CHIARA CASATI</v>
          </cell>
          <cell r="X100" t="str">
            <v>NO</v>
          </cell>
          <cell r="Y100" t="str">
            <v>SUPPORTO ALLE ATTIVITÁ DELLA SEGRETERIA TECNICO-SCIENTIFICA DEL COMITATO ETICO TERRITORIALE</v>
          </cell>
        </row>
        <row r="101">
          <cell r="A101">
            <v>91112</v>
          </cell>
          <cell r="B101" t="str">
            <v>FOTI</v>
          </cell>
          <cell r="C101" t="str">
            <v>CARLOTTA</v>
          </cell>
          <cell r="D101" t="str">
            <v>FTOCLT97C54F205I</v>
          </cell>
          <cell r="E101" t="str">
            <v>COLLAB. AREA INFERMIER.</v>
          </cell>
          <cell r="F101" t="str">
            <v>S.C. ONCOLOGIA MEDICA 3 - TUMORI TESTA - COLLO</v>
          </cell>
          <cell r="G101" t="str">
            <v>GRANT</v>
          </cell>
          <cell r="H101" t="str">
            <v>A</v>
          </cell>
          <cell r="I101" t="e">
            <v>#REF!</v>
          </cell>
          <cell r="J101">
            <v>45546</v>
          </cell>
          <cell r="K101">
            <v>45910</v>
          </cell>
          <cell r="L101">
            <v>33075</v>
          </cell>
          <cell r="N101">
            <v>34398</v>
          </cell>
          <cell r="O101" t="str">
            <v>E/20/00A
R/24/001</v>
          </cell>
          <cell r="Q101" t="str">
            <v>A</v>
          </cell>
          <cell r="U101">
            <v>45413</v>
          </cell>
          <cell r="V101">
            <v>45778</v>
          </cell>
          <cell r="W101" t="str">
            <v>LISA LICITRA</v>
          </cell>
          <cell r="X101" t="str">
            <v>NO</v>
          </cell>
          <cell r="Y101" t="str">
            <v>BIG DATA MODELS AND INTELLIGENT TOOLS FOR QULITY OF LIFE MONITORING AND PARTICIPATORY EMPOWERMENT OF HEAD AND NECK CANCER SURVIVORS</v>
          </cell>
        </row>
        <row r="102">
          <cell r="A102">
            <v>91271</v>
          </cell>
          <cell r="B102" t="str">
            <v>FOTI</v>
          </cell>
          <cell r="C102" t="str">
            <v>PAOLO</v>
          </cell>
          <cell r="D102" t="str">
            <v>FTOPLA93L28H224E</v>
          </cell>
          <cell r="E102" t="str">
            <v>COLLAB. AREA AMM.</v>
          </cell>
          <cell r="F102" t="str">
            <v>S.S. EPIDEMIOLOGIA AMBIENTALE</v>
          </cell>
          <cell r="G102" t="str">
            <v>GRANT</v>
          </cell>
          <cell r="I102">
            <v>45566</v>
          </cell>
          <cell r="J102">
            <v>45566</v>
          </cell>
          <cell r="K102">
            <v>46295</v>
          </cell>
          <cell r="L102">
            <v>5000</v>
          </cell>
          <cell r="N102">
            <v>5200</v>
          </cell>
          <cell r="O102" t="str">
            <v>E/23/02B</v>
          </cell>
          <cell r="W102" t="str">
            <v>PAOLO CONTIERO</v>
          </cell>
          <cell r="X102" t="str">
            <v>SÌ</v>
          </cell>
          <cell r="Y102" t="str">
            <v>ELISAH (EUROPEAN LINKAGE OF INITIATIVE FROM SCIENCE TO ACTION IN HEALTH)</v>
          </cell>
        </row>
        <row r="103">
          <cell r="A103">
            <v>91232</v>
          </cell>
          <cell r="B103" t="str">
            <v>FRANZESE</v>
          </cell>
          <cell r="C103" t="str">
            <v>DANIELE</v>
          </cell>
          <cell r="D103" t="str">
            <v>FRNDNL00F205W</v>
          </cell>
          <cell r="E103" t="str">
            <v xml:space="preserve">COLLAB. AREA SANITARIA </v>
          </cell>
          <cell r="F103" t="str">
            <v>S.S.D. ONCOLOGIA MEDICA 4 - CURE SUPPORTO INTERNISTICO E GERIATRICO</v>
          </cell>
          <cell r="G103" t="str">
            <v>GRANT</v>
          </cell>
          <cell r="J103">
            <v>45372</v>
          </cell>
          <cell r="K103">
            <v>45858</v>
          </cell>
          <cell r="L103">
            <v>40528.85</v>
          </cell>
          <cell r="N103">
            <v>42150</v>
          </cell>
          <cell r="O103" t="str">
            <v>E/22/00E</v>
          </cell>
          <cell r="R103" t="str">
            <v>166-DG</v>
          </cell>
          <cell r="S103">
            <v>45362</v>
          </cell>
          <cell r="U103">
            <v>45365</v>
          </cell>
          <cell r="V103">
            <v>45657</v>
          </cell>
          <cell r="W103" t="str">
            <v>ANDREA ANTONUZZO</v>
          </cell>
          <cell r="Y103" t="str">
            <v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v>
          </cell>
        </row>
        <row r="104">
          <cell r="A104">
            <v>91055</v>
          </cell>
          <cell r="B104" t="str">
            <v>FRANZINI</v>
          </cell>
          <cell r="C104" t="str">
            <v>ASIA</v>
          </cell>
          <cell r="D104" t="str">
            <v>FRNSAI98L55F119Z</v>
          </cell>
          <cell r="E104" t="str">
            <v xml:space="preserve">COLLAB. AREA SANITARIA </v>
          </cell>
          <cell r="F104" t="str">
            <v>S.C. ORL - S.S. CHIRURGIA MAXILLO - FACCIALE</v>
          </cell>
          <cell r="G104" t="str">
            <v>ASSISTENZA</v>
          </cell>
          <cell r="H104" t="str">
            <v>A</v>
          </cell>
          <cell r="I104">
            <v>44531</v>
          </cell>
          <cell r="J104">
            <v>45658</v>
          </cell>
          <cell r="K104">
            <v>46387</v>
          </cell>
          <cell r="L104">
            <v>48384</v>
          </cell>
          <cell r="N104">
            <v>48384</v>
          </cell>
          <cell r="O104" t="str">
            <v>ASSISTENZA</v>
          </cell>
          <cell r="P104" t="str">
            <v>F.DI ISTITUZIONALI - ASSISTENZA</v>
          </cell>
          <cell r="Q104" t="str">
            <v>A</v>
          </cell>
          <cell r="R104" t="str">
            <v>786DG</v>
          </cell>
          <cell r="S104">
            <v>45623</v>
          </cell>
          <cell r="W104" t="str">
            <v>MARCO GUZZO</v>
          </cell>
          <cell r="X104" t="str">
            <v>SÌ</v>
          </cell>
          <cell r="Y104" t="str">
            <v>COLLABORAZIONE IGIENISTA DENTALE PER LO STUDIO DENTISTICO</v>
          </cell>
        </row>
        <row r="105">
          <cell r="A105">
            <v>90611</v>
          </cell>
          <cell r="B105" t="str">
            <v>FRIGERIO</v>
          </cell>
          <cell r="C105" t="str">
            <v>BARBARA</v>
          </cell>
          <cell r="D105" t="str">
            <v>FRGBBR81D55B019C</v>
          </cell>
          <cell r="E105" t="str">
            <v xml:space="preserve">COLLAB. AREA SANITARIA </v>
          </cell>
          <cell r="F105" t="str">
            <v>S.C. ANATOMIA PATOLOGICA 2</v>
          </cell>
          <cell r="G105" t="str">
            <v>GRANT</v>
          </cell>
          <cell r="H105" t="str">
            <v>R</v>
          </cell>
          <cell r="I105" t="e">
            <v>#REF!</v>
          </cell>
          <cell r="J105">
            <v>45403</v>
          </cell>
          <cell r="K105">
            <v>45677</v>
          </cell>
          <cell r="Q105" t="str">
            <v>A</v>
          </cell>
          <cell r="W105" t="str">
            <v>MASSIMO DI NICOLA</v>
          </cell>
          <cell r="X105" t="str">
            <v xml:space="preserve">NO </v>
          </cell>
          <cell r="Y105" t="str">
            <v>PIATTAFORME CELLULARI PER LA RICERCA E LO SVILUPPO DI TERAPIE AVANZATE IN LIFE SCIENCE</v>
          </cell>
        </row>
        <row r="106">
          <cell r="A106">
            <v>91190</v>
          </cell>
          <cell r="B106" t="str">
            <v>GAROLDINI</v>
          </cell>
          <cell r="C106" t="str">
            <v>GIORGIA</v>
          </cell>
          <cell r="D106" t="str">
            <v>GRLGRG95D65A703C</v>
          </cell>
          <cell r="E106" t="str">
            <v xml:space="preserve">COLLAB. AREA SANITARIA </v>
          </cell>
          <cell r="F106" t="str">
            <v>S.C. ONCOLOGIA MEDICA</v>
          </cell>
          <cell r="G106" t="str">
            <v>GRANT</v>
          </cell>
          <cell r="I106" t="e">
            <v>#REF!</v>
          </cell>
          <cell r="J106">
            <v>45627</v>
          </cell>
          <cell r="K106">
            <v>45991</v>
          </cell>
          <cell r="Q106" t="str">
            <v>A</v>
          </cell>
          <cell r="W106" t="str">
            <v>FILIPPO DE BRAUD</v>
          </cell>
          <cell r="X106" t="str">
            <v>NO</v>
          </cell>
          <cell r="Y106" t="str">
            <v>NUOVE TERAPIE IN ONCOLOGIA MEDICA</v>
          </cell>
        </row>
        <row r="107">
          <cell r="A107">
            <v>90910</v>
          </cell>
          <cell r="B107" t="str">
            <v>GATTA</v>
          </cell>
          <cell r="C107" t="str">
            <v>GEMMA</v>
          </cell>
          <cell r="D107" t="str">
            <v>GTTGMM54T61F205O</v>
          </cell>
          <cell r="E107" t="str">
            <v>COLLAB. AREA MEDICA</v>
          </cell>
          <cell r="F107" t="str">
            <v>S.S.D. EPIDEMIOLOGIA VALUTATIVA</v>
          </cell>
          <cell r="G107" t="str">
            <v>GRANT</v>
          </cell>
          <cell r="H107" t="str">
            <v>A</v>
          </cell>
          <cell r="I107" t="e">
            <v>#REF!</v>
          </cell>
          <cell r="J107">
            <v>45505</v>
          </cell>
          <cell r="K107">
            <v>45869</v>
          </cell>
          <cell r="L107">
            <v>0</v>
          </cell>
          <cell r="N107">
            <v>0</v>
          </cell>
          <cell r="P107" t="str">
            <v>TITOLO GRATUTO</v>
          </cell>
          <cell r="Q107" t="str">
            <v>A</v>
          </cell>
          <cell r="R107" t="str">
            <v>512-DG</v>
          </cell>
          <cell r="S107">
            <v>45496</v>
          </cell>
          <cell r="W107" t="str">
            <v>ANNALISA TRAMA</v>
          </cell>
          <cell r="X107" t="str">
            <v xml:space="preserve">NO </v>
          </cell>
          <cell r="Y107" t="str">
            <v>INTERNATIONAL BENCHMARKING OF CHILDHOOD CANCER SURVIVAL BY STAGE</v>
          </cell>
        </row>
        <row r="108">
          <cell r="A108">
            <v>90858</v>
          </cell>
          <cell r="B108" t="str">
            <v>GATTUSO</v>
          </cell>
          <cell r="C108" t="str">
            <v>GIOVANNA</v>
          </cell>
          <cell r="D108" t="str">
            <v>GTTGNN87P52I356F</v>
          </cell>
          <cell r="E108" t="str">
            <v>COLLAB. AREA MEDICA</v>
          </cell>
          <cell r="F108" t="str">
            <v>S.C. PEDIATRIA ONCOL.</v>
          </cell>
          <cell r="G108" t="str">
            <v>GRANT</v>
          </cell>
          <cell r="H108" t="str">
            <v>A</v>
          </cell>
          <cell r="I108" t="e">
            <v>#REF!</v>
          </cell>
          <cell r="J108">
            <v>45484</v>
          </cell>
          <cell r="K108">
            <v>45848</v>
          </cell>
          <cell r="L108">
            <v>63000</v>
          </cell>
          <cell r="N108">
            <v>63000</v>
          </cell>
          <cell r="O108" t="str">
            <v>R/18/008</v>
          </cell>
          <cell r="P108" t="str">
            <v>AIRC</v>
          </cell>
          <cell r="Q108" t="str">
            <v>A</v>
          </cell>
          <cell r="R108" t="str">
            <v>476-DG</v>
          </cell>
          <cell r="S108">
            <v>45488</v>
          </cell>
          <cell r="W108" t="str">
            <v>FILIPPO SPREAFICO</v>
          </cell>
          <cell r="X108" t="str">
            <v xml:space="preserve">NO </v>
          </cell>
          <cell r="Y108" t="str">
            <v>INTEGRATED POSITRON EMISSION TOMOGRAPHY/MAGNETIC RESONANCE IMAGING (PET/MRI) IN CHILDHOOD CENTRAL NERVOUS SYSTEM TUMURS: DISCOVERY APPLICATIONS</v>
          </cell>
        </row>
        <row r="109">
          <cell r="A109">
            <v>91124</v>
          </cell>
          <cell r="B109" t="str">
            <v>GAVAZZI</v>
          </cell>
          <cell r="C109" t="str">
            <v>ALESSANDRA MARIA</v>
          </cell>
          <cell r="D109" t="str">
            <v>GVZLSN71R61F205U</v>
          </cell>
          <cell r="E109" t="str">
            <v>COLLAB. AREA MEDICA</v>
          </cell>
          <cell r="F109" t="str">
            <v>S.C. RADIOTERAPIA ONCOLOGICA</v>
          </cell>
          <cell r="G109" t="str">
            <v>GRANT</v>
          </cell>
          <cell r="H109" t="str">
            <v>A</v>
          </cell>
          <cell r="I109">
            <v>44886</v>
          </cell>
          <cell r="J109">
            <v>45637</v>
          </cell>
          <cell r="K109">
            <v>45757</v>
          </cell>
          <cell r="T109">
            <v>45184</v>
          </cell>
          <cell r="W109" t="str">
            <v>NICE BEDINI</v>
          </cell>
          <cell r="Y109" t="str">
            <v>AMARANTA</v>
          </cell>
        </row>
        <row r="110">
          <cell r="A110">
            <v>91231</v>
          </cell>
          <cell r="B110" t="str">
            <v>GENOVESI</v>
          </cell>
          <cell r="C110" t="str">
            <v>GRETA</v>
          </cell>
          <cell r="D110" t="str">
            <v>GNVGRT97D41G478V</v>
          </cell>
          <cell r="E110" t="str">
            <v xml:space="preserve">COLLAB. AREA SANITARIA </v>
          </cell>
          <cell r="F110" t="str">
            <v>S.C. ONCOLOGIA MEDICA 1</v>
          </cell>
          <cell r="G110" t="str">
            <v>GRANT</v>
          </cell>
          <cell r="J110">
            <v>45393</v>
          </cell>
          <cell r="K110">
            <v>45757</v>
          </cell>
          <cell r="L110">
            <v>31500</v>
          </cell>
          <cell r="N110">
            <v>32760</v>
          </cell>
          <cell r="O110" t="str">
            <v>Q/10/OM1 
G/21/00A</v>
          </cell>
          <cell r="R110" t="str">
            <v>197-DG</v>
          </cell>
          <cell r="S110">
            <v>45376</v>
          </cell>
          <cell r="W110" t="str">
            <v>FILIPPO DE BRAUD/GIULIA BERTOLINI</v>
          </cell>
          <cell r="Y110" t="str">
            <v xml:space="preserve">“INTERROGATING CIRCULATING LUNG TUMOR CELLS TO GUIDE PERSONALIZED THERAPIES AND IDENTIFY NOVEL TARGETS TO HIT METASTASIS INITIATING CELLS”  “NUOVE TERAPIE IN ONCOLOGIA MEDICA” </v>
          </cell>
        </row>
        <row r="111">
          <cell r="A111">
            <v>91282</v>
          </cell>
          <cell r="B111" t="str">
            <v xml:space="preserve">GIANNONE </v>
          </cell>
          <cell r="C111" t="str">
            <v>MICHELE</v>
          </cell>
          <cell r="D111" t="str">
            <v>GNNMHL75D27G478V</v>
          </cell>
          <cell r="E111" t="str">
            <v>COLLAB. AREA AMM.</v>
          </cell>
          <cell r="F111" t="str">
            <v>S.S. ANESTESTA E RIANIMAZIONE</v>
          </cell>
          <cell r="G111" t="str">
            <v>GRANT</v>
          </cell>
          <cell r="J111">
            <v>45586</v>
          </cell>
          <cell r="K111">
            <v>46042</v>
          </cell>
          <cell r="W111" t="str">
            <v>EMILIANO TOGNOLI</v>
          </cell>
        </row>
        <row r="112">
          <cell r="A112">
            <v>90906</v>
          </cell>
          <cell r="B112" t="str">
            <v xml:space="preserve">GRAMPA </v>
          </cell>
          <cell r="C112" t="str">
            <v>PAOLO</v>
          </cell>
          <cell r="D112" t="str">
            <v>GRMPLA87E25B300Y</v>
          </cell>
          <cell r="E112" t="str">
            <v xml:space="preserve">COLLAB. AREA SANITARIA </v>
          </cell>
          <cell r="F112" t="str">
            <v>S.C. PEDIATRIA ONCOL.</v>
          </cell>
          <cell r="G112" t="str">
            <v>GRANT</v>
          </cell>
          <cell r="H112" t="str">
            <v>A</v>
          </cell>
          <cell r="I112" t="e">
            <v>#REF!</v>
          </cell>
          <cell r="J112">
            <v>45494</v>
          </cell>
          <cell r="K112">
            <v>45858</v>
          </cell>
          <cell r="L112">
            <v>39657.599999999999</v>
          </cell>
          <cell r="N112">
            <v>38880</v>
          </cell>
          <cell r="O112" t="str">
            <v>G/22/00A</v>
          </cell>
          <cell r="Q112" t="str">
            <v>A</v>
          </cell>
          <cell r="W112" t="str">
            <v>MAURA MASSIMINO</v>
          </cell>
          <cell r="X112" t="str">
            <v xml:space="preserve">NO </v>
          </cell>
          <cell r="Y112" t="str">
            <v>SOSTEGNO PSICOLOGICO CLINICO A PAZIENTI E GENITORI, E ATTIVITÁ DI RICERCA PRESSO LA SC PEDIATRIA</v>
          </cell>
        </row>
        <row r="113">
          <cell r="A113">
            <v>90022</v>
          </cell>
          <cell r="B113" t="str">
            <v>GRECO</v>
          </cell>
          <cell r="C113" t="str">
            <v>MARGHERITA</v>
          </cell>
          <cell r="D113" t="str">
            <v>GRCMGH47R63A028A</v>
          </cell>
          <cell r="E113" t="str">
            <v xml:space="preserve">COLLAB. AREA SANITARIA </v>
          </cell>
          <cell r="F113" t="str">
            <v>S.S.D. PSICOLOGIA CLINICA</v>
          </cell>
          <cell r="G113" t="str">
            <v>GRANT</v>
          </cell>
          <cell r="H113" t="str">
            <v>A</v>
          </cell>
          <cell r="I113" t="e">
            <v>#REF!</v>
          </cell>
          <cell r="J113">
            <v>45525</v>
          </cell>
          <cell r="K113">
            <v>45889</v>
          </cell>
          <cell r="L113">
            <v>29397.54</v>
          </cell>
          <cell r="N113">
            <v>29985.49</v>
          </cell>
          <cell r="O113" t="str">
            <v>E/22/004
E/22/00D
7402PS</v>
          </cell>
          <cell r="Q113" t="str">
            <v>A</v>
          </cell>
          <cell r="R113" t="str">
            <v>572-dg</v>
          </cell>
          <cell r="S113">
            <v>45524</v>
          </cell>
          <cell r="W113" t="str">
            <v>CLAUDIA BORREANI</v>
          </cell>
          <cell r="X113" t="str">
            <v>SÌ</v>
          </cell>
          <cell r="Y113" t="str">
            <v>EUONQOL QUALITY OF LIFE IN ONCOLOGY: MEASURING WHAT MATTERS FOR CANCER PATIENTS AND SURVIVORS IN EUROPE E QUALITA' DELLA VITA NELL'ISTITUZIONE ONCOLOGICA</v>
          </cell>
        </row>
        <row r="114">
          <cell r="A114">
            <v>91151</v>
          </cell>
          <cell r="B114" t="str">
            <v>GUIDI</v>
          </cell>
          <cell r="C114" t="str">
            <v>ALESSANDRO</v>
          </cell>
          <cell r="D114" t="str">
            <v>GDULSN95C03G491C</v>
          </cell>
          <cell r="E114" t="str">
            <v>COLLAB. AREA TECNICA LAUREATO</v>
          </cell>
          <cell r="F114" t="str">
            <v>S.C. ANATOMIA PATOLOGICA 2</v>
          </cell>
          <cell r="G114" t="str">
            <v>GRANT</v>
          </cell>
          <cell r="H114" t="str">
            <v>A</v>
          </cell>
          <cell r="I114">
            <v>44986</v>
          </cell>
          <cell r="J114">
            <v>45444</v>
          </cell>
          <cell r="K114">
            <v>46173</v>
          </cell>
          <cell r="L114">
            <v>69230.77</v>
          </cell>
          <cell r="N114">
            <v>72000</v>
          </cell>
          <cell r="O114" t="str">
            <v xml:space="preserve">D/21/01E </v>
          </cell>
          <cell r="P114" t="str">
            <v>MINISTERO DELLA SALUTE 5X1000 ANNO 2020</v>
          </cell>
          <cell r="Q114" t="str">
            <v>A</v>
          </cell>
          <cell r="R114" t="str">
            <v>376-DG</v>
          </cell>
          <cell r="S114">
            <v>45446</v>
          </cell>
          <cell r="W114" t="str">
            <v>GIANCARLO PRUNERI</v>
          </cell>
          <cell r="Y114" t="str">
            <v>SVILUPPO DI TOOLS BIOINFORMATICI PER L’ANALISI INTEGRATA DI DATI GENOMICI, METILOMICI, DI TRASCRITTOMICA SPAZIALE E A SINGOLA CELLULA NELLO STUDIO DEI TUMORI SOLIDI</v>
          </cell>
        </row>
        <row r="115">
          <cell r="A115">
            <v>91294</v>
          </cell>
          <cell r="B115" t="str">
            <v xml:space="preserve">HASSAN </v>
          </cell>
          <cell r="C115" t="str">
            <v>VITTORIA</v>
          </cell>
          <cell r="D115" t="str">
            <v>HSSVTR92D60F205D</v>
          </cell>
          <cell r="E115" t="str">
            <v>COLLAB. AREA MEDICA</v>
          </cell>
          <cell r="F115" t="str">
            <v>S.C. PEDIATRIA ONCOL.</v>
          </cell>
          <cell r="G115" t="str">
            <v>GRANT</v>
          </cell>
          <cell r="J115">
            <v>45617</v>
          </cell>
          <cell r="K115">
            <v>45981</v>
          </cell>
          <cell r="L115">
            <v>63000</v>
          </cell>
          <cell r="N115">
            <v>63000</v>
          </cell>
          <cell r="O115" t="str">
            <v>A/24/PE</v>
          </cell>
        </row>
        <row r="116">
          <cell r="A116">
            <v>91288</v>
          </cell>
          <cell r="B116" t="str">
            <v>HUANG</v>
          </cell>
          <cell r="C116" t="str">
            <v>SUPING</v>
          </cell>
          <cell r="D116" t="str">
            <v>HNGSNG69M45Z210Y</v>
          </cell>
          <cell r="E116" t="str">
            <v>COLLAB. AREA AMM.</v>
          </cell>
          <cell r="F116" t="str">
            <v>S.C. EPIDEMIOLOGIA E PREVENZIONE</v>
          </cell>
          <cell r="G116" t="str">
            <v>GRANT</v>
          </cell>
          <cell r="J116">
            <v>45597</v>
          </cell>
          <cell r="K116">
            <v>46326</v>
          </cell>
          <cell r="O116" t="str">
            <v>E/24/0C1</v>
          </cell>
          <cell r="W116" t="str">
            <v>SABINA SIERI/VALERIA PALA</v>
          </cell>
          <cell r="Y116"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117">
          <cell r="A117">
            <v>91227</v>
          </cell>
          <cell r="B117" t="str">
            <v>INVERNIZZI</v>
          </cell>
          <cell r="C117" t="str">
            <v>LUCA MAURO</v>
          </cell>
          <cell r="D117" t="str">
            <v>NVRLMR85B10L400M</v>
          </cell>
          <cell r="E117" t="str">
            <v>COLLAB. AREA AMM.</v>
          </cell>
          <cell r="F117" t="str">
            <v>S.C. ONCOLOGIA MEDICA 1</v>
          </cell>
          <cell r="G117" t="str">
            <v>GRANT</v>
          </cell>
          <cell r="J117">
            <v>45372</v>
          </cell>
          <cell r="K117">
            <v>45736</v>
          </cell>
          <cell r="L117">
            <v>37850</v>
          </cell>
          <cell r="N117">
            <v>39375</v>
          </cell>
          <cell r="O117" t="str">
            <v>E/22/002</v>
          </cell>
          <cell r="R117" t="str">
            <v>201-DG</v>
          </cell>
          <cell r="S117">
            <v>73710</v>
          </cell>
          <cell r="W117" t="str">
            <v>ARSELA PRELAJ</v>
          </cell>
          <cell r="Y117" t="str">
            <v>I3LUNG - INTEGRATIVE SCIENCE, INTELLIGENT DATA PLATFORM FOR INDIVIDUALIZED LUNG CANCER CARE WITH IMMUNOTHERAPY</v>
          </cell>
        </row>
        <row r="118">
          <cell r="A118">
            <v>91215</v>
          </cell>
          <cell r="B118" t="str">
            <v>IRMICI</v>
          </cell>
          <cell r="C118" t="str">
            <v>GIOVANNI</v>
          </cell>
          <cell r="D118" t="str">
            <v>RMCGNN94E25I158P</v>
          </cell>
          <cell r="E118" t="str">
            <v>COLLAB. AREA MEDICA</v>
          </cell>
          <cell r="F118" t="str">
            <v>S.S. RADIOLOGIA SENOLOGICA</v>
          </cell>
          <cell r="G118" t="str">
            <v>GRANT</v>
          </cell>
          <cell r="J118">
            <v>45343</v>
          </cell>
          <cell r="K118">
            <v>45708</v>
          </cell>
          <cell r="L118">
            <v>36000</v>
          </cell>
          <cell r="N118">
            <v>36000</v>
          </cell>
          <cell r="O118" t="str">
            <v xml:space="preserve">94/02/LG
Q/09/RD1 </v>
          </cell>
          <cell r="P118" t="str">
            <v>Contributo LILT
Fondi a disposizione del dipartimento</v>
          </cell>
          <cell r="Q118" t="str">
            <v>A</v>
          </cell>
          <cell r="R118" t="str">
            <v>90-DG</v>
          </cell>
          <cell r="S118">
            <v>45338</v>
          </cell>
          <cell r="U118">
            <v>45291</v>
          </cell>
          <cell r="V118">
            <v>45657</v>
          </cell>
          <cell r="W118" t="str">
            <v>GIANFRANCO SCAPERROTTA</v>
          </cell>
          <cell r="X118" t="str">
            <v>SÌ</v>
          </cell>
          <cell r="Y118" t="str">
            <v>RUOLO DELLA RADIOMICA NELLA PRATICA CLINICA SENOLOGICA</v>
          </cell>
        </row>
        <row r="119">
          <cell r="A119">
            <v>90126</v>
          </cell>
          <cell r="B119" t="str">
            <v>JACOMELLI</v>
          </cell>
          <cell r="C119" t="str">
            <v>CLAUDIO</v>
          </cell>
          <cell r="D119" t="str">
            <v>JCMCLD63T14F205L</v>
          </cell>
          <cell r="E119" t="str">
            <v>COLLAB. AREA INFORM. NON LAUR.</v>
          </cell>
          <cell r="F119" t="str">
            <v>S.C. CHIR. TORACICA</v>
          </cell>
          <cell r="G119" t="str">
            <v>GRANT</v>
          </cell>
          <cell r="H119" t="str">
            <v>A</v>
          </cell>
          <cell r="I119" t="e">
            <v>#REF!</v>
          </cell>
          <cell r="J119">
            <v>45433</v>
          </cell>
          <cell r="K119">
            <v>46528</v>
          </cell>
          <cell r="L119">
            <v>108000</v>
          </cell>
          <cell r="N119">
            <v>137030.39999999999</v>
          </cell>
          <cell r="W119" t="str">
            <v>UGO PASTORINO</v>
          </cell>
          <cell r="X119" t="str">
            <v xml:space="preserve">NO </v>
          </cell>
          <cell r="Y119" t="str">
            <v>SVILUPPO DEL SOFTWER DEL REGISTRO ISTITUZIONALE DEI TUMORI E DI SOFTWER GESTIONALI PER LA CONDUZIONE DEI PROTOCOLLI CLINICI E PROGETTI DI RICERCA E DATA MANAGEMENT</v>
          </cell>
        </row>
        <row r="120">
          <cell r="A120">
            <v>90810</v>
          </cell>
          <cell r="B120" t="str">
            <v>LAURIA PANTANO</v>
          </cell>
          <cell r="C120" t="str">
            <v>CLAUDIA</v>
          </cell>
          <cell r="D120" t="str">
            <v>LRPCLD91C48I356O</v>
          </cell>
          <cell r="E120" t="str">
            <v xml:space="preserve">COLLAB. AREA SANITARIA </v>
          </cell>
          <cell r="F120" t="str">
            <v>S.C. FARMACIA</v>
          </cell>
          <cell r="G120" t="str">
            <v>GRANT</v>
          </cell>
          <cell r="H120" t="str">
            <v>A</v>
          </cell>
          <cell r="I120" t="e">
            <v>#REF!</v>
          </cell>
          <cell r="J120">
            <v>44947</v>
          </cell>
          <cell r="K120">
            <v>45677</v>
          </cell>
          <cell r="L120">
            <v>70000</v>
          </cell>
          <cell r="N120">
            <v>70000</v>
          </cell>
          <cell r="O120" t="str">
            <v>Q/10/FAR</v>
          </cell>
          <cell r="P120" t="str">
            <v>Quota Sperimentazioni Cliniche da destinare alla Farmacia</v>
          </cell>
          <cell r="Q120" t="str">
            <v>A</v>
          </cell>
          <cell r="R120" t="str">
            <v>DI 5076846</v>
          </cell>
          <cell r="S120">
            <v>44945</v>
          </cell>
          <cell r="U120">
            <v>44750</v>
          </cell>
          <cell r="V120">
            <v>45107</v>
          </cell>
          <cell r="W120" t="str">
            <v>VITO LADISA</v>
          </cell>
          <cell r="X120" t="str">
            <v xml:space="preserve">NO </v>
          </cell>
          <cell r="Y120" t="str">
            <v>MONITORAGGIO REGISTRI WEB_BASEDAIFA: SUPPORTOALLA RICONCILIAZIONETRA DISTRIBUZIONE E SOMMINISTRAZIONE DELLE TERAPIE FARMACOLOGICHE E OBBLIGO NORMATIVO DI INCLUSIONE NEI REGISTRI DI MONITORAGGIO REGISTRI</v>
          </cell>
        </row>
        <row r="121">
          <cell r="A121">
            <v>91169</v>
          </cell>
          <cell r="B121" t="str">
            <v>LAURICELLA</v>
          </cell>
          <cell r="C121" t="str">
            <v>SARA</v>
          </cell>
          <cell r="D121" t="str">
            <v>LRCSRA88M70H501V</v>
          </cell>
          <cell r="E121" t="str">
            <v>COLLAB. AREA MEDICA</v>
          </cell>
          <cell r="F121" t="str">
            <v>S.S TUMORI EREDITARI APPARATO DIGERENTE</v>
          </cell>
          <cell r="G121" t="str">
            <v>GRANT</v>
          </cell>
          <cell r="H121" t="str">
            <v>A</v>
          </cell>
          <cell r="I121">
            <v>45191</v>
          </cell>
          <cell r="J121">
            <v>45546</v>
          </cell>
          <cell r="K121">
            <v>45910</v>
          </cell>
          <cell r="L121">
            <v>63000</v>
          </cell>
          <cell r="N121">
            <v>63000</v>
          </cell>
          <cell r="O121" t="str">
            <v>D/20/1MV</v>
          </cell>
          <cell r="P121" t="str">
            <v xml:space="preserve">FINANZIAMENTO 5XMILLE 2018 REDDITI 2017 MIN DELLA SALUTE </v>
          </cell>
          <cell r="Q121" t="str">
            <v>A</v>
          </cell>
          <cell r="W121" t="str">
            <v>MARCO VITELLARO</v>
          </cell>
          <cell r="X121" t="str">
            <v>NO</v>
          </cell>
          <cell r="Y121" t="str">
            <v xml:space="preserve">SOGGETTI AFFETTI DA SINDROMI PREDISPONENTI NEOPLASIE DELL’APPARATO DIGERENTE: NUOVI BIOMARKERS PER L’IDENTIFICAZIONE PRECOCE DI MALATTIA, STRATEGIE DI PREVENZIONE E QUALITÀ DELLA VITA. </v>
          </cell>
        </row>
        <row r="122">
          <cell r="A122">
            <v>90927</v>
          </cell>
          <cell r="B122" t="str">
            <v>LEDDA</v>
          </cell>
          <cell r="C122" t="str">
            <v>ROBERTA EUFRASIA</v>
          </cell>
          <cell r="D122" t="str">
            <v>LDDRRT85R62B354T</v>
          </cell>
          <cell r="E122" t="str">
            <v>COLLAB. AREA MEDICA</v>
          </cell>
          <cell r="F122" t="str">
            <v>S.C. CHIR. TORACICA</v>
          </cell>
          <cell r="G122" t="str">
            <v>GRANT</v>
          </cell>
          <cell r="H122" t="str">
            <v>A</v>
          </cell>
          <cell r="I122" t="e">
            <v>#REF!</v>
          </cell>
          <cell r="J122">
            <v>45251</v>
          </cell>
          <cell r="K122">
            <v>45981</v>
          </cell>
          <cell r="L122">
            <v>48000</v>
          </cell>
          <cell r="N122">
            <v>48000</v>
          </cell>
          <cell r="O122" t="str">
            <v>E/20/001 - E/22/00H</v>
          </cell>
          <cell r="P122" t="str">
            <v>COMMISSIONE EUROPEA HORIZON 2020</v>
          </cell>
          <cell r="Q122" t="str">
            <v>A</v>
          </cell>
          <cell r="R122" t="str">
            <v>697DG</v>
          </cell>
          <cell r="S122">
            <v>45244</v>
          </cell>
          <cell r="W122" t="str">
            <v>UGO PASTORINO</v>
          </cell>
          <cell r="X122" t="str">
            <v xml:space="preserve">NO </v>
          </cell>
          <cell r="Y122" t="str">
            <v>4 - IN THE LUNG RUN: TOWARDS INDIVIDUALLY TAILORED INVITATIONS, SCREENING INTERVAL AND INTEGRATED COMORBIDITY REDUCING STRATEGIES IN LUNG CANCER SCREENING</v>
          </cell>
        </row>
        <row r="123">
          <cell r="A123">
            <v>91260</v>
          </cell>
          <cell r="B123" t="str">
            <v>LJEVAR</v>
          </cell>
          <cell r="C123" t="str">
            <v>SILVA</v>
          </cell>
          <cell r="D123" t="str">
            <v>LJVSLV96R68Z153H</v>
          </cell>
          <cell r="E123" t="str">
            <v>COLLAB. AREA AMM.</v>
          </cell>
          <cell r="F123" t="str">
            <v>S.S. BIOSTATISTICA PER LA RICERCA CLINICA</v>
          </cell>
          <cell r="G123" t="str">
            <v>GRANT</v>
          </cell>
          <cell r="J123">
            <v>45494</v>
          </cell>
          <cell r="K123">
            <v>45858</v>
          </cell>
          <cell r="L123">
            <v>35000</v>
          </cell>
          <cell r="N123">
            <v>33683.85</v>
          </cell>
          <cell r="O123" t="str">
            <v>E/22/004</v>
          </cell>
          <cell r="R123" t="str">
            <v>513-DG</v>
          </cell>
          <cell r="S123">
            <v>45496</v>
          </cell>
          <cell r="W123" t="str">
            <v>ROSALBA MICELI</v>
          </cell>
          <cell r="Y123" t="str">
            <v>EUONQOL – QUALITY OF LIFE IN ONCOLOGY: MEASURING WHAT MATTERS FOR CANCER PATIENTS AND SURVIVORS IN EUROPE</v>
          </cell>
        </row>
        <row r="124">
          <cell r="A124">
            <v>91293</v>
          </cell>
          <cell r="B124" t="str">
            <v>LOBOSCO</v>
          </cell>
          <cell r="C124" t="str">
            <v>NICODEMO</v>
          </cell>
          <cell r="D124" t="str">
            <v>LBSNDM98E25G793L</v>
          </cell>
          <cell r="E124" t="str">
            <v>COLLAB. AREA AMM.</v>
          </cell>
          <cell r="F124" t="str">
            <v>S.C. ONCOLOGIA MEDICA 1</v>
          </cell>
          <cell r="G124" t="str">
            <v>GRANT</v>
          </cell>
          <cell r="H124" t="str">
            <v>A</v>
          </cell>
          <cell r="J124">
            <v>45627</v>
          </cell>
          <cell r="K124">
            <v>45991</v>
          </cell>
          <cell r="R124" t="str">
            <v>763DG</v>
          </cell>
          <cell r="S124">
            <v>45609</v>
          </cell>
          <cell r="W124" t="str">
            <v>FILIPPO DE BRAUD</v>
          </cell>
        </row>
        <row r="125">
          <cell r="A125">
            <v>91177</v>
          </cell>
          <cell r="B125" t="str">
            <v>LONGHI</v>
          </cell>
          <cell r="C125" t="str">
            <v>MARCO</v>
          </cell>
          <cell r="D125" t="str">
            <v>LNGMRC94S12F704Y</v>
          </cell>
          <cell r="E125" t="str">
            <v xml:space="preserve">COLLAB. AREA SANITARIA </v>
          </cell>
          <cell r="F125" t="str">
            <v>S.C. FARMACIA</v>
          </cell>
          <cell r="G125" t="str">
            <v>GRANT</v>
          </cell>
          <cell r="H125" t="str">
            <v>A</v>
          </cell>
          <cell r="I125" t="e">
            <v>#REF!</v>
          </cell>
          <cell r="J125">
            <v>45231</v>
          </cell>
          <cell r="K125">
            <v>45961</v>
          </cell>
          <cell r="L125">
            <v>70000</v>
          </cell>
          <cell r="N125">
            <v>70000</v>
          </cell>
          <cell r="O125" t="str">
            <v>Q/10/FAR</v>
          </cell>
          <cell r="P125" t="str">
            <v>Quota Sperimentazioni Cliniche da destinare alla Farmacia</v>
          </cell>
          <cell r="Q125" t="str">
            <v>A</v>
          </cell>
          <cell r="R125" t="str">
            <v>610-DG</v>
          </cell>
          <cell r="S125">
            <v>45210</v>
          </cell>
          <cell r="W125" t="str">
            <v>VITO LADISA</v>
          </cell>
          <cell r="X125" t="str">
            <v xml:space="preserve">NO </v>
          </cell>
          <cell r="Y125" t="str">
            <v>SUPPORTO ALLA COMPILAZIONE DELLO STUDIO CLINICO GRACE INT 55/21</v>
          </cell>
        </row>
        <row r="126">
          <cell r="A126">
            <v>91167</v>
          </cell>
          <cell r="B126" t="str">
            <v>LONGO</v>
          </cell>
          <cell r="C126" t="str">
            <v>SARA</v>
          </cell>
          <cell r="D126" t="str">
            <v>LNGSRA92A69F205C</v>
          </cell>
          <cell r="E126" t="str">
            <v>COLLAB. AREA AMM.</v>
          </cell>
          <cell r="F126" t="str">
            <v>S.C. ONCOLOGIA MEDICA 1</v>
          </cell>
          <cell r="G126" t="str">
            <v>GRANT</v>
          </cell>
          <cell r="H126" t="str">
            <v>A</v>
          </cell>
          <cell r="I126">
            <v>45139</v>
          </cell>
          <cell r="J126">
            <v>45505</v>
          </cell>
          <cell r="K126">
            <v>45869</v>
          </cell>
          <cell r="L126">
            <v>35000</v>
          </cell>
          <cell r="N126">
            <v>36400</v>
          </cell>
          <cell r="O126" t="str">
            <v>O/12/OM1</v>
          </cell>
          <cell r="P126" t="str">
            <v>Fondi Oblazioni OM1</v>
          </cell>
          <cell r="R126" t="str">
            <v>494-DG</v>
          </cell>
          <cell r="S126">
            <v>45496</v>
          </cell>
          <cell r="W126" t="str">
            <v>FILIPPO DE BRAUD</v>
          </cell>
          <cell r="X126" t="str">
            <v>SÌ</v>
          </cell>
          <cell r="Y126" t="str">
            <v>NUOVE TERAPIE IN ONCOLOGIA MEDICA</v>
          </cell>
        </row>
        <row r="127">
          <cell r="A127">
            <v>90962</v>
          </cell>
          <cell r="B127" t="str">
            <v>LUNARDI</v>
          </cell>
          <cell r="C127" t="str">
            <v>SIMONE</v>
          </cell>
          <cell r="D127" t="str">
            <v>LNRSMN73M01L781S</v>
          </cell>
          <cell r="E127" t="str">
            <v>COLLAB. AREA MEDICA</v>
          </cell>
          <cell r="F127" t="str">
            <v>S.C. ORL - S.S. CHIRURGIA MAXILLO - FACCIALE</v>
          </cell>
          <cell r="G127" t="str">
            <v>ASSISTENZA</v>
          </cell>
          <cell r="H127" t="str">
            <v>A</v>
          </cell>
          <cell r="I127" t="e">
            <v>#REF!</v>
          </cell>
          <cell r="J127">
            <v>45627</v>
          </cell>
          <cell r="K127">
            <v>46387</v>
          </cell>
          <cell r="O127" t="str">
            <v>ASSISTENZA</v>
          </cell>
          <cell r="P127" t="str">
            <v>F.DI ISTITUZ. ASSISTENZA - PROGETTO RETE HOSPICE</v>
          </cell>
          <cell r="Q127" t="str">
            <v>A</v>
          </cell>
          <cell r="W127" t="str">
            <v>MARCO GUZZO</v>
          </cell>
          <cell r="X127" t="str">
            <v>SÌ</v>
          </cell>
          <cell r="Y127" t="str">
            <v>PRESTAZIONI SPECIALISTICHE SANITARIE-AREA ODONTOIATRICA</v>
          </cell>
        </row>
        <row r="128">
          <cell r="A128">
            <v>90741</v>
          </cell>
          <cell r="B128" t="str">
            <v>MALVESTITI</v>
          </cell>
          <cell r="C128" t="str">
            <v>SARA</v>
          </cell>
          <cell r="D128" t="str">
            <v>MLVSRA81L49A794T</v>
          </cell>
          <cell r="E128" t="str">
            <v>COLLAB. AREA AMM.</v>
          </cell>
          <cell r="F128" t="str">
            <v>S.S. CONTROLLO DI GESTIONE</v>
          </cell>
          <cell r="G128" t="str">
            <v>GRANT</v>
          </cell>
          <cell r="H128" t="str">
            <v>R</v>
          </cell>
          <cell r="I128">
            <v>44692</v>
          </cell>
          <cell r="J128">
            <v>45433</v>
          </cell>
          <cell r="K128">
            <v>45981</v>
          </cell>
        </row>
        <row r="129">
          <cell r="A129">
            <v>91300</v>
          </cell>
          <cell r="B129" t="str">
            <v xml:space="preserve">MANCA </v>
          </cell>
          <cell r="C129" t="str">
            <v>PAOLO</v>
          </cell>
          <cell r="D129" t="str">
            <v>MNCPLA93S13B354R</v>
          </cell>
          <cell r="E129" t="str">
            <v>COLLAB. AREA MEDICA</v>
          </cell>
          <cell r="F129" t="str">
            <v>S.C. ONCOLOGIA MEDICA 1</v>
          </cell>
          <cell r="G129" t="str">
            <v>GRANT</v>
          </cell>
          <cell r="L129">
            <v>36000</v>
          </cell>
          <cell r="N129">
            <v>36000</v>
          </cell>
        </row>
        <row r="130">
          <cell r="A130">
            <v>90337</v>
          </cell>
          <cell r="B130" t="str">
            <v>MANDELLI</v>
          </cell>
          <cell r="C130" t="str">
            <v>CECILIA</v>
          </cell>
          <cell r="D130" t="str">
            <v>MNDCCL80S65F133R</v>
          </cell>
          <cell r="E130" t="str">
            <v xml:space="preserve">COLLAB. AREA SANITARIA </v>
          </cell>
          <cell r="F130" t="str">
            <v>S.C. CURE PALL. TER. DOLORE E RIAB.</v>
          </cell>
          <cell r="G130" t="str">
            <v>ASSISTENZA</v>
          </cell>
          <cell r="H130" t="str">
            <v>A</v>
          </cell>
          <cell r="I130" t="e">
            <v>#REF!</v>
          </cell>
          <cell r="J130">
            <v>45658</v>
          </cell>
          <cell r="K130">
            <v>46022</v>
          </cell>
          <cell r="L130">
            <v>16026.39</v>
          </cell>
          <cell r="N130">
            <v>16026.39</v>
          </cell>
          <cell r="O130" t="str">
            <v>ASSISTENZA</v>
          </cell>
          <cell r="P130" t="str">
            <v>F.DI ISTITUZIONALI - ASSISTENZA</v>
          </cell>
          <cell r="Q130" t="str">
            <v>A</v>
          </cell>
          <cell r="W130" t="str">
            <v>AUGUSTO CARACENI</v>
          </cell>
          <cell r="X130" t="str">
            <v>SÌ</v>
          </cell>
          <cell r="Y130" t="str">
            <v>ASSISTENZA DOMICILIARE SPECIALISTICA DI CURE PALLIATIVE IN RACCORDO CON I SERVIZI INTRAOSPDALIERI</v>
          </cell>
        </row>
        <row r="131">
          <cell r="A131">
            <v>90981</v>
          </cell>
          <cell r="B131" t="str">
            <v>MANOLOVA SIMEONOVA</v>
          </cell>
          <cell r="C131" t="str">
            <v>MARIANA</v>
          </cell>
          <cell r="D131" t="str">
            <v>MNLMRN66E59Z104C</v>
          </cell>
          <cell r="E131" t="str">
            <v>COLLAB. AREA INFERMIER. STRUM.</v>
          </cell>
          <cell r="F131" t="str">
            <v>DIP.ANEST.E CURE PALL.-S.C. AN. E RIAN.</v>
          </cell>
          <cell r="G131" t="str">
            <v>ASSISTENZA</v>
          </cell>
          <cell r="H131" t="str">
            <v>A</v>
          </cell>
          <cell r="I131" t="e">
            <v>#REF!</v>
          </cell>
          <cell r="J131">
            <v>45474</v>
          </cell>
          <cell r="K131">
            <v>46022</v>
          </cell>
          <cell r="L131">
            <v>69276</v>
          </cell>
          <cell r="N131">
            <v>69276</v>
          </cell>
          <cell r="O131" t="str">
            <v>ASSISTENZA</v>
          </cell>
          <cell r="P131" t="str">
            <v>F.DI ISTITUZIONALI - ASSISTENZA</v>
          </cell>
          <cell r="Q131" t="str">
            <v>A</v>
          </cell>
          <cell r="W131" t="str">
            <v>SILVIA PAZZAGLIA</v>
          </cell>
          <cell r="X131" t="str">
            <v>SÌ</v>
          </cell>
          <cell r="Y131" t="str">
            <v>ASSISTENZA INFERMIERISTICA STRUMENTISTA</v>
          </cell>
        </row>
        <row r="132">
          <cell r="A132">
            <v>91194</v>
          </cell>
          <cell r="B132" t="str">
            <v>MARCUCCITTI</v>
          </cell>
          <cell r="C132" t="str">
            <v>SILVIA</v>
          </cell>
          <cell r="D132" t="str">
            <v>MRCSLV97L44L400T</v>
          </cell>
          <cell r="E132" t="str">
            <v>COLLAB. AREA AMM.</v>
          </cell>
          <cell r="F132" t="str">
            <v>S.C. CHIRURGIA GENERALE ONCOLOGIA 3 SENOLOGIA</v>
          </cell>
          <cell r="G132" t="str">
            <v>GRANT</v>
          </cell>
          <cell r="I132" t="e">
            <v>#REF!</v>
          </cell>
          <cell r="J132">
            <v>45637</v>
          </cell>
          <cell r="K132">
            <v>46001</v>
          </cell>
          <cell r="L132">
            <v>30000</v>
          </cell>
          <cell r="N132">
            <v>31200</v>
          </cell>
          <cell r="W132" t="str">
            <v>SECONDO FOLLI</v>
          </cell>
        </row>
        <row r="133">
          <cell r="A133">
            <v>91290</v>
          </cell>
          <cell r="B133" t="str">
            <v>MARSICO</v>
          </cell>
          <cell r="C133" t="str">
            <v>ROSA MARIA</v>
          </cell>
          <cell r="D133" t="str">
            <v>MRSRMR90P45F912Q</v>
          </cell>
          <cell r="E133" t="str">
            <v>COLLAB. AREA AMM.</v>
          </cell>
          <cell r="F133" t="str">
            <v>S.C. PEDIATRIA ONCOL.</v>
          </cell>
          <cell r="G133" t="str">
            <v>GRANT</v>
          </cell>
          <cell r="H133" t="str">
            <v>A</v>
          </cell>
          <cell r="J133">
            <v>45617</v>
          </cell>
          <cell r="K133">
            <v>45981</v>
          </cell>
          <cell r="L133">
            <v>28350</v>
          </cell>
          <cell r="O133" t="str">
            <v>018RDM 019SIO</v>
          </cell>
          <cell r="W133" t="str">
            <v>MAURA MASSIMINO</v>
          </cell>
        </row>
        <row r="134">
          <cell r="A134">
            <v>91111</v>
          </cell>
          <cell r="B134" t="str">
            <v>MARTINELLI</v>
          </cell>
          <cell r="C134" t="str">
            <v>ELENA</v>
          </cell>
          <cell r="D134" t="str">
            <v>MRTLNE54P49C933G</v>
          </cell>
          <cell r="E134" t="str">
            <v>COLLAB. AREA AMM. D.M.</v>
          </cell>
          <cell r="F134" t="str">
            <v>S.S.D. EPIDEMIOL. VALUTATIVA/S.C. ONCOLOGIA MEDICA 3</v>
          </cell>
          <cell r="G134" t="str">
            <v>GRANT</v>
          </cell>
          <cell r="H134" t="str">
            <v>A</v>
          </cell>
          <cell r="I134" t="e">
            <v>#REF!</v>
          </cell>
          <cell r="J134">
            <v>45546</v>
          </cell>
          <cell r="K134">
            <v>46336</v>
          </cell>
          <cell r="L134">
            <v>85884.62</v>
          </cell>
          <cell r="N134">
            <v>89320</v>
          </cell>
          <cell r="O134" t="str">
            <v xml:space="preserve">E/20/00A 
Q/20/109 
E/22/001 </v>
          </cell>
          <cell r="Q134" t="str">
            <v>A</v>
          </cell>
          <cell r="R134" t="str">
            <v>632-DG</v>
          </cell>
          <cell r="S134">
            <v>45562</v>
          </cell>
          <cell r="W134" t="str">
            <v>ANNALISA TRAMA/LISA LICITRA</v>
          </cell>
          <cell r="X134" t="str">
            <v>NO</v>
          </cell>
          <cell r="Y134" t="str">
            <v>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v>
          </cell>
        </row>
        <row r="135">
          <cell r="A135">
            <v>90837</v>
          </cell>
          <cell r="B135" t="str">
            <v xml:space="preserve">MASCIA </v>
          </cell>
          <cell r="C135" t="str">
            <v>ANNA GLORIA</v>
          </cell>
          <cell r="D135" t="str">
            <v>MSCNGL57A46I742Y</v>
          </cell>
          <cell r="E135" t="str">
            <v xml:space="preserve">COLLAB. AREA SANITARIA </v>
          </cell>
          <cell r="F135" t="str">
            <v>S.C. ANALISI CHIM. CLIN. E MICR.</v>
          </cell>
          <cell r="G135" t="str">
            <v>GRANT</v>
          </cell>
          <cell r="H135" t="str">
            <v>R</v>
          </cell>
          <cell r="I135" t="e">
            <v>#REF!</v>
          </cell>
          <cell r="J135">
            <v>45617</v>
          </cell>
          <cell r="K135">
            <v>45981</v>
          </cell>
          <cell r="L135">
            <v>20000</v>
          </cell>
          <cell r="N135">
            <v>20800</v>
          </cell>
          <cell r="O135" t="str">
            <v>Q/09/ACL</v>
          </cell>
          <cell r="P135" t="str">
            <v>FONDI DI TERZI</v>
          </cell>
          <cell r="Q135" t="str">
            <v>A</v>
          </cell>
          <cell r="W135" t="str">
            <v>DANIELE MORELLI</v>
          </cell>
          <cell r="X135" t="str">
            <v>SÌ</v>
          </cell>
          <cell r="Y135" t="str">
            <v xml:space="preserve">Valutazione critica di risultati di laboratorio per studi clinici controllati </v>
          </cell>
        </row>
        <row r="136">
          <cell r="A136">
            <v>91303</v>
          </cell>
          <cell r="B136" t="str">
            <v>MASCOLO</v>
          </cell>
          <cell r="C136" t="str">
            <v>MARIA</v>
          </cell>
          <cell r="D136" t="str">
            <v>MSCMRA74M48E326V</v>
          </cell>
          <cell r="E136" t="str">
            <v>COLLAB. AREA INFERMIER. STRUM.</v>
          </cell>
          <cell r="F136" t="str">
            <v>S.C. DIREZIONE DELLE PROFESSIOANI SANITARIE/S.C. BLOCCO OPERATORIO</v>
          </cell>
          <cell r="G136" t="str">
            <v>GRANT</v>
          </cell>
          <cell r="J136">
            <v>45632</v>
          </cell>
          <cell r="K136">
            <v>45996</v>
          </cell>
        </row>
        <row r="137">
          <cell r="A137">
            <v>91142</v>
          </cell>
          <cell r="B137" t="str">
            <v>MAZZEO</v>
          </cell>
          <cell r="C137" t="str">
            <v>LAURA</v>
          </cell>
          <cell r="D137" t="str">
            <v>MZZLRA91S46F537U</v>
          </cell>
          <cell r="E137" t="str">
            <v>COLLAB. AREA MEDICA</v>
          </cell>
          <cell r="F137" t="str">
            <v>S.C. ONCOLOGIA MEDICA 1</v>
          </cell>
          <cell r="G137" t="str">
            <v>GRANT</v>
          </cell>
          <cell r="I137">
            <v>44958</v>
          </cell>
          <cell r="J137">
            <v>45333</v>
          </cell>
          <cell r="K137">
            <v>45698</v>
          </cell>
          <cell r="L137">
            <v>45000</v>
          </cell>
          <cell r="N137">
            <v>45000</v>
          </cell>
          <cell r="O137" t="str">
            <v xml:space="preserve">D/20/3PB 
R/17/003 </v>
          </cell>
          <cell r="P137" t="str">
            <v>PROGETTO BRI 2021
FAME-AIRC-IG-20085</v>
          </cell>
          <cell r="Q137" t="str">
            <v>A</v>
          </cell>
          <cell r="R137" t="str">
            <v>90-DG</v>
          </cell>
          <cell r="S137">
            <v>45338</v>
          </cell>
          <cell r="U137">
            <v>45322</v>
          </cell>
          <cell r="V137">
            <v>45688</v>
          </cell>
          <cell r="W137" t="str">
            <v>CLAUDIA PROTO</v>
          </cell>
          <cell r="X137" t="str">
            <v>NO</v>
          </cell>
          <cell r="Y137" t="str">
            <v xml:space="preserve">“ARK TRIAL- Circulating microRNAs to choose the IO strategy in PD-L1≥50% NSCLC patients: the Ark clinical trial” 
“Exploiting LKB1 vulnerability by selective metabolic treatments in advanced Non-Small Cell Lung Cancer”
</v>
          </cell>
        </row>
        <row r="138">
          <cell r="A138">
            <v>91241</v>
          </cell>
          <cell r="B138" t="str">
            <v>MAZZOLANI</v>
          </cell>
          <cell r="C138" t="str">
            <v>DAVIDE</v>
          </cell>
          <cell r="D138" t="str">
            <v>MZZDVD96C29H199S</v>
          </cell>
          <cell r="E138" t="str">
            <v>COLLAB. AREA AMM.</v>
          </cell>
          <cell r="F138" t="str">
            <v>S.C. ONCOLOGIA MEDICA 2</v>
          </cell>
          <cell r="G138" t="str">
            <v>GRANT</v>
          </cell>
          <cell r="H138" t="str">
            <v>A</v>
          </cell>
          <cell r="I138">
            <v>45444</v>
          </cell>
          <cell r="J138">
            <v>45444</v>
          </cell>
          <cell r="K138">
            <v>45808</v>
          </cell>
        </row>
        <row r="139">
          <cell r="A139">
            <v>91133</v>
          </cell>
          <cell r="B139" t="str">
            <v>MERCURIO</v>
          </cell>
          <cell r="C139" t="str">
            <v>SIMONA</v>
          </cell>
          <cell r="D139" t="str">
            <v>MRCSMN89C49E041A</v>
          </cell>
          <cell r="E139" t="str">
            <v>COLLAB. AREA MEDICA</v>
          </cell>
          <cell r="F139" t="str">
            <v>S.C. CHIURGIA GENERALE 4 MELANOMI</v>
          </cell>
          <cell r="G139" t="str">
            <v>GRANT</v>
          </cell>
          <cell r="H139" t="str">
            <v>A</v>
          </cell>
          <cell r="I139">
            <v>44937</v>
          </cell>
          <cell r="J139">
            <v>45302</v>
          </cell>
          <cell r="K139">
            <v>45667</v>
          </cell>
          <cell r="L139">
            <v>40000</v>
          </cell>
          <cell r="N139">
            <v>40000</v>
          </cell>
          <cell r="O139" t="str">
            <v>V/11/ESL</v>
          </cell>
          <cell r="Q139" t="str">
            <v>C</v>
          </cell>
          <cell r="R139" t="str">
            <v>835-DG</v>
          </cell>
          <cell r="S139">
            <v>45280</v>
          </cell>
          <cell r="U139">
            <v>45292</v>
          </cell>
          <cell r="V139">
            <v>45657</v>
          </cell>
          <cell r="W139" t="str">
            <v>IVO PATUZZO</v>
          </cell>
          <cell r="X139" t="str">
            <v>NO</v>
          </cell>
          <cell r="Y139" t="str">
            <v>IMMUNE -ECT ATTIVAZIONE DEL SISTEMA IMMUNITARIO A SEGUITO DI TRATTAMENTO CON ELETTROCHEMIOTERAPIA: VALUTAZIONE PROSPETTICA</v>
          </cell>
        </row>
        <row r="140">
          <cell r="A140">
            <v>91247</v>
          </cell>
          <cell r="B140" t="str">
            <v>METRA</v>
          </cell>
          <cell r="C140" t="str">
            <v>MANUELA</v>
          </cell>
          <cell r="D140" t="str">
            <v>MTRMNL71B47F205U</v>
          </cell>
          <cell r="E140" t="str">
            <v>COLLAB. AREA TECNICA LAUREATO</v>
          </cell>
          <cell r="F140" t="str">
            <v>S.C. ONCOLOGIA PEDIATRICA</v>
          </cell>
          <cell r="G140" t="str">
            <v>GRANT</v>
          </cell>
          <cell r="H140" t="str">
            <v>A</v>
          </cell>
          <cell r="J140">
            <v>45454</v>
          </cell>
          <cell r="K140">
            <v>45818</v>
          </cell>
          <cell r="L140">
            <v>11700</v>
          </cell>
          <cell r="N140">
            <v>11700</v>
          </cell>
          <cell r="O140" t="str">
            <v>94/02/LG</v>
          </cell>
          <cell r="P140" t="str">
            <v>LEGA ITALIANA PER LA LOTTA CONTRO I TUMORI-OBLAZIONI</v>
          </cell>
          <cell r="R140" t="str">
            <v>376-DG</v>
          </cell>
          <cell r="S140">
            <v>45446</v>
          </cell>
          <cell r="W140" t="str">
            <v>MAURA MASSIMINO</v>
          </cell>
          <cell r="Y140" t="str">
            <v>ASSISTENZA INTEGRATA DIDATTICA E RICREATIVA PER MINORI AFFETTI DA NEOPLASIA MALIGNA</v>
          </cell>
        </row>
        <row r="141">
          <cell r="A141">
            <v>91223</v>
          </cell>
          <cell r="B141" t="str">
            <v>MILANO</v>
          </cell>
          <cell r="C141" t="str">
            <v>CARLO</v>
          </cell>
          <cell r="D141" t="str">
            <v>MLNCRL95H03F280J</v>
          </cell>
          <cell r="E141" t="str">
            <v xml:space="preserve">COLLAB. AREA SANITARIA </v>
          </cell>
          <cell r="F141" t="str">
            <v>S.C. FARMACIA OSPEDALIERA</v>
          </cell>
          <cell r="G141" t="str">
            <v>GRANT</v>
          </cell>
          <cell r="I141">
            <v>45352</v>
          </cell>
          <cell r="J141">
            <v>45352</v>
          </cell>
          <cell r="K141">
            <v>46081</v>
          </cell>
          <cell r="L141">
            <v>70000</v>
          </cell>
          <cell r="N141">
            <v>70000</v>
          </cell>
          <cell r="O141" t="str">
            <v>Q/10/FAR</v>
          </cell>
          <cell r="P141" t="str">
            <v>Quota Sperimentazioni Cliniche da destinare alla Farmacia</v>
          </cell>
          <cell r="Q141" t="str">
            <v>A</v>
          </cell>
          <cell r="W141" t="str">
            <v>VITO LADISA</v>
          </cell>
          <cell r="X141" t="str">
            <v>NO</v>
          </cell>
          <cell r="Y141" t="str">
            <v>APPROPRIATEZZA PRESCRITTIVA. SISTEMI DI MONITORAGGIO E DI RMBORSO PER TERAPIE ONCOLOGICHE</v>
          </cell>
        </row>
        <row r="142">
          <cell r="A142">
            <v>91155</v>
          </cell>
          <cell r="B142" t="str">
            <v>MISKOVIC</v>
          </cell>
          <cell r="C142" t="str">
            <v>VANJA</v>
          </cell>
          <cell r="D142" t="str">
            <v>MSKVNJ91H68Z158T</v>
          </cell>
          <cell r="E142" t="str">
            <v>COLLAB. AREA AMM.</v>
          </cell>
          <cell r="F142" t="str">
            <v>S.C. ONCOLOGIA MEDICA 1</v>
          </cell>
          <cell r="G142" t="str">
            <v>GRANT</v>
          </cell>
          <cell r="I142" t="e">
            <v>#REF!</v>
          </cell>
          <cell r="J142">
            <v>45433</v>
          </cell>
          <cell r="K142">
            <v>45797</v>
          </cell>
          <cell r="Q142" t="str">
            <v>A</v>
          </cell>
          <cell r="X142" t="str">
            <v>NO</v>
          </cell>
          <cell r="Y142" t="str">
            <v>APOLLO 11, CONSORTIUM IN ADVANCED LUNG CANCER PATIENTS TREATED WITH INNOVATIVE THERAPIES: INTEGRATION OF REAL WORLD DATA AND TRANSLATION RESEARCH</v>
          </cell>
        </row>
        <row r="143">
          <cell r="A143">
            <v>91181</v>
          </cell>
          <cell r="B143" t="str">
            <v xml:space="preserve">MOHAMED </v>
          </cell>
          <cell r="C143" t="str">
            <v>SALSABIL</v>
          </cell>
          <cell r="D143" t="str">
            <v>MHMSSB99P60F205H</v>
          </cell>
          <cell r="E143" t="str">
            <v>COLLAB. AREA AMM.</v>
          </cell>
          <cell r="F143" t="str">
            <v>S.C. ONCOLOGIA MEDICA 1</v>
          </cell>
          <cell r="G143" t="str">
            <v>GRANT</v>
          </cell>
          <cell r="H143" t="str">
            <v>A</v>
          </cell>
          <cell r="I143">
            <v>44866</v>
          </cell>
          <cell r="J143">
            <v>45597</v>
          </cell>
          <cell r="K143">
            <v>45961</v>
          </cell>
          <cell r="L143">
            <v>31500</v>
          </cell>
          <cell r="N143">
            <v>32760</v>
          </cell>
          <cell r="O143" t="str">
            <v>R/19/004
Q/21/125</v>
          </cell>
          <cell r="W143" t="str">
            <v xml:space="preserve"> FILIPPO DE BRAUD</v>
          </cell>
          <cell r="Y143" t="str">
            <v>NUOVE TERAPIE IN ONCOLOGIA MEDICA</v>
          </cell>
        </row>
        <row r="144">
          <cell r="A144">
            <v>91254</v>
          </cell>
          <cell r="B144" t="str">
            <v>MOLTENI</v>
          </cell>
          <cell r="C144" t="str">
            <v>CLAUDIO GIUSEPPE</v>
          </cell>
          <cell r="D144" t="str">
            <v>MLTCDG80L19E507H</v>
          </cell>
          <cell r="E144" t="str">
            <v>COLLAB. AREA AMM.</v>
          </cell>
          <cell r="F144" t="str">
            <v>S.S. CLINICAL TRIAL CENTER</v>
          </cell>
          <cell r="G144" t="str">
            <v>GRANT</v>
          </cell>
          <cell r="J144">
            <v>45484</v>
          </cell>
          <cell r="K144">
            <v>45848</v>
          </cell>
          <cell r="L144">
            <v>31500</v>
          </cell>
          <cell r="N144">
            <v>32760</v>
          </cell>
          <cell r="O144" t="str">
            <v xml:space="preserve">D/22/01G </v>
          </cell>
          <cell r="P144" t="str">
            <v>SVILUPPO E POTENZIAMENTO DI INFRASTRUTTURE ISTITUZIONALI: IL CLINICAL TRIAL CENTER</v>
          </cell>
          <cell r="R144" t="str">
            <v>447-DG</v>
          </cell>
          <cell r="S144">
            <v>45478</v>
          </cell>
          <cell r="W144" t="str">
            <v>GIOVANNI APOLONE</v>
          </cell>
          <cell r="X144" t="str">
            <v>NO</v>
          </cell>
          <cell r="Y144" t="str">
            <v>COORDINARE E OTTIMIZZARE IL PROCESSO DI PRESTUDYE BUDGET DEGLI STUDI CLINICI ATTRAVERSO IL CLINICAL TRAILS CENTER</v>
          </cell>
        </row>
        <row r="145">
          <cell r="A145">
            <v>90879</v>
          </cell>
          <cell r="B145" t="str">
            <v>MONACO</v>
          </cell>
          <cell r="C145" t="str">
            <v>FABIOLA</v>
          </cell>
          <cell r="D145" t="str">
            <v>MNCFBL88E63C523V</v>
          </cell>
          <cell r="E145" t="str">
            <v>COLLAB. AREA AMM.</v>
          </cell>
          <cell r="F145" t="str">
            <v>S.C. ANATOMIA PATOLOGICA 1</v>
          </cell>
          <cell r="G145" t="str">
            <v>GRANT</v>
          </cell>
          <cell r="H145" t="str">
            <v>R</v>
          </cell>
          <cell r="I145" t="e">
            <v>#REF!</v>
          </cell>
          <cell r="J145">
            <v>45323</v>
          </cell>
          <cell r="K145">
            <v>45688</v>
          </cell>
          <cell r="L145">
            <v>28163.62</v>
          </cell>
          <cell r="N145">
            <v>29290.16</v>
          </cell>
          <cell r="O145" t="str">
            <v>Q/19/AN1 - V/11/GEN</v>
          </cell>
          <cell r="P145" t="str">
            <v>FONDI DI TERZI - COD ANP1 SPERIMENTAZIONI</v>
          </cell>
          <cell r="Q145" t="str">
            <v>A</v>
          </cell>
          <cell r="R145" t="str">
            <v>63-DG</v>
          </cell>
          <cell r="S145">
            <v>45329</v>
          </cell>
          <cell r="W145" t="str">
            <v>MASSIMO MILIONE</v>
          </cell>
          <cell r="X145" t="str">
            <v xml:space="preserve">NO </v>
          </cell>
          <cell r="Y145" t="str">
            <v>SVOLGIMENTO DI ATTIVITÀ DI START-UP PER TRIAL CLINICI E GESTIONE DEL PERSONALE PER MASSIMIZZARE L’OTTIMIZZAZIONE DELLE RISORSE NECESSARIE AL FUNZIONAMENTO DEL REPARTO DELLA S.C. ANATOMIA PATOLOGICA 1</v>
          </cell>
        </row>
        <row r="146">
          <cell r="A146">
            <v>91164</v>
          </cell>
          <cell r="B146" t="str">
            <v>MONFREDINI</v>
          </cell>
          <cell r="C146" t="str">
            <v>MICHELA</v>
          </cell>
          <cell r="D146" t="str">
            <v>MNFMHL76S49G149T</v>
          </cell>
          <cell r="E146" t="str">
            <v>COLLAB. AREA AMM.</v>
          </cell>
          <cell r="F146" t="str">
            <v>S.C. CURE PALL. TER. DOLORE E RIAB.</v>
          </cell>
          <cell r="G146" t="str">
            <v>GRANT</v>
          </cell>
          <cell r="H146" t="str">
            <v>A</v>
          </cell>
          <cell r="I146">
            <v>45108</v>
          </cell>
          <cell r="J146">
            <v>45108</v>
          </cell>
          <cell r="K146">
            <v>45838</v>
          </cell>
          <cell r="L146">
            <v>50000</v>
          </cell>
          <cell r="N146">
            <v>52000</v>
          </cell>
          <cell r="O146" t="str">
            <v>E/22/004</v>
          </cell>
          <cell r="P146" t="str">
            <v>EUonQoL – Quality of Life in Oncology: measuring what matters for cancer patients and survivors in Europe</v>
          </cell>
          <cell r="Q146" t="str">
            <v>A</v>
          </cell>
          <cell r="R146" t="str">
            <v xml:space="preserve">349DG </v>
          </cell>
          <cell r="S146">
            <v>45097</v>
          </cell>
          <cell r="W146" t="str">
            <v>AUGUSTO CARACENI</v>
          </cell>
        </row>
        <row r="147">
          <cell r="A147">
            <v>90797</v>
          </cell>
          <cell r="B147" t="str">
            <v xml:space="preserve">MONTI </v>
          </cell>
          <cell r="C147" t="str">
            <v>MASSIMO FABIO</v>
          </cell>
          <cell r="D147" t="str">
            <v>MNTMSM55C28F205S</v>
          </cell>
          <cell r="E147" t="str">
            <v>COLLAB. AREA MEDICA</v>
          </cell>
          <cell r="F147" t="str">
            <v>S.C. CURE PALL. TER. DOLORE E RIAB.</v>
          </cell>
          <cell r="G147" t="str">
            <v>ASSISTENZA</v>
          </cell>
          <cell r="H147" t="str">
            <v>A</v>
          </cell>
          <cell r="I147" t="e">
            <v>#REF!</v>
          </cell>
          <cell r="J147">
            <v>45658</v>
          </cell>
          <cell r="K147">
            <v>46022</v>
          </cell>
          <cell r="L147">
            <v>61532</v>
          </cell>
          <cell r="N147">
            <v>61532</v>
          </cell>
          <cell r="O147" t="str">
            <v>ASSISTENZA</v>
          </cell>
          <cell r="P147" t="str">
            <v>F.DI ISTITUZIONALI - ASSISTENZA</v>
          </cell>
          <cell r="Q147" t="str">
            <v>A</v>
          </cell>
          <cell r="W147" t="str">
            <v>AUGUSTO CARACENI</v>
          </cell>
          <cell r="X147" t="str">
            <v xml:space="preserve">NO </v>
          </cell>
          <cell r="Y147" t="str">
            <v>ASSISTENZA DOMICILIARE SPECIALISTICA DI CURE PALLIATIVE IN RACCORDO CON I SERVIZI INTRAOSPEDALIERI</v>
          </cell>
        </row>
        <row r="148">
          <cell r="A148">
            <v>90689</v>
          </cell>
          <cell r="B148" t="str">
            <v xml:space="preserve">MONTI </v>
          </cell>
          <cell r="C148" t="str">
            <v>VALENTINA</v>
          </cell>
          <cell r="D148" t="str">
            <v>MNTVNT84T68B819B</v>
          </cell>
          <cell r="E148" t="str">
            <v xml:space="preserve">COLLAB. AREA SANITARIA </v>
          </cell>
          <cell r="F148" t="str">
            <v xml:space="preserve">S.C. AN. PATOL. 2 </v>
          </cell>
          <cell r="G148" t="str">
            <v>GRANT</v>
          </cell>
          <cell r="H148" t="str">
            <v>A</v>
          </cell>
          <cell r="I148" t="e">
            <v>#REF!</v>
          </cell>
          <cell r="J148">
            <v>45474</v>
          </cell>
          <cell r="K148">
            <v>45838</v>
          </cell>
          <cell r="Q148" t="str">
            <v>A</v>
          </cell>
          <cell r="T148">
            <v>45536</v>
          </cell>
          <cell r="W148" t="str">
            <v>PRUNERI</v>
          </cell>
          <cell r="X148" t="str">
            <v xml:space="preserve">NO </v>
          </cell>
          <cell r="Y148" t="str">
            <v>ANALISI DI IBRIDAZIONE IN SITU A FLUORESCENZA NELL'AMBITO DI UN PROGETTO DI RICERCA SUI NEOPLASIE EMATOLOGICHE</v>
          </cell>
        </row>
        <row r="149">
          <cell r="A149">
            <v>91264</v>
          </cell>
          <cell r="B149" t="str">
            <v>MOSCHETTA</v>
          </cell>
          <cell r="C149" t="str">
            <v>ILEANA</v>
          </cell>
          <cell r="D149" t="str">
            <v>MSCLNI01B50F205H</v>
          </cell>
          <cell r="E149" t="str">
            <v xml:space="preserve">COLLAB. AREA SANITARIA </v>
          </cell>
          <cell r="F149" t="str">
            <v>S.C. ONCOLOGIA MEDICA 2</v>
          </cell>
          <cell r="G149" t="str">
            <v>GRANT</v>
          </cell>
          <cell r="J149">
            <v>45566</v>
          </cell>
          <cell r="K149">
            <v>45930</v>
          </cell>
          <cell r="L149">
            <v>34398</v>
          </cell>
          <cell r="N149">
            <v>33075</v>
          </cell>
          <cell r="O149" t="str">
            <v xml:space="preserve">Q/22/121 
Q/21/226 </v>
          </cell>
          <cell r="W149" t="str">
            <v>PAOLO CASALI</v>
          </cell>
          <cell r="Y149" t="str">
            <v>INNOVAZIONE CLINICA NELL’AMBITO DEI SARCOMI</v>
          </cell>
        </row>
        <row r="150">
          <cell r="A150">
            <v>91305</v>
          </cell>
          <cell r="B150" t="str">
            <v>NADALI</v>
          </cell>
          <cell r="C150" t="str">
            <v>CLARA</v>
          </cell>
          <cell r="D150" t="str">
            <v>NDLCLR66H59F205H</v>
          </cell>
          <cell r="E150" t="str">
            <v>COLLAB. AREA INFERMIER. STRUM.</v>
          </cell>
          <cell r="F150" t="str">
            <v>S.C. DIREZIONE DELLE PROFESSIOANI SANITARIE/S.C. BLOCCO OPERATORIO</v>
          </cell>
          <cell r="G150" t="str">
            <v>GRANT</v>
          </cell>
          <cell r="J150">
            <v>45668</v>
          </cell>
          <cell r="K150">
            <v>46032</v>
          </cell>
        </row>
        <row r="151">
          <cell r="A151">
            <v>91246</v>
          </cell>
          <cell r="B151" t="str">
            <v>NIERO</v>
          </cell>
          <cell r="C151" t="str">
            <v>MATTEO</v>
          </cell>
          <cell r="D151" t="str">
            <v>NRIMTT93D19D325X</v>
          </cell>
          <cell r="E151" t="str">
            <v>COLLAB. AREA TECNICA LAUREATO</v>
          </cell>
          <cell r="F151" t="str">
            <v>S.C. ANATOMIA PATOLOGICA 2</v>
          </cell>
          <cell r="G151" t="str">
            <v>GRANT</v>
          </cell>
          <cell r="H151" t="str">
            <v>A</v>
          </cell>
          <cell r="I151">
            <v>45444</v>
          </cell>
          <cell r="J151">
            <v>45444</v>
          </cell>
          <cell r="K151">
            <v>45808</v>
          </cell>
          <cell r="L151">
            <v>34615.379999999997</v>
          </cell>
          <cell r="N151">
            <v>36000</v>
          </cell>
          <cell r="O151" t="str">
            <v xml:space="preserve">D/21/01E </v>
          </cell>
          <cell r="P151" t="str">
            <v>FONDI 5 PER MILLE</v>
          </cell>
          <cell r="R151" t="str">
            <v>376-DG</v>
          </cell>
          <cell r="S151">
            <v>45446</v>
          </cell>
          <cell r="W151" t="str">
            <v>GIANCARLO PRUNERI</v>
          </cell>
          <cell r="X151" t="str">
            <v>NO</v>
          </cell>
          <cell r="Y151" t="str">
            <v>SVILUPPO DI TOOLS BIOINFORMATICI PER L’ANALISI INTEGRATA DI DATI GENOMICI, METILOMICI, DI TRASCRITTOMICA SPAZIALE E A SINGOLA CELLULA NELLO STUDIO DEI TUMORI SOLIDI</v>
          </cell>
        </row>
        <row r="152">
          <cell r="A152">
            <v>91038</v>
          </cell>
          <cell r="B152" t="str">
            <v>NIGRO</v>
          </cell>
          <cell r="C152" t="str">
            <v>OLGA</v>
          </cell>
          <cell r="D152" t="str">
            <v>NGRLGO89S52A091E</v>
          </cell>
          <cell r="E152" t="str">
            <v>COLLAB. AREA MEDICA</v>
          </cell>
          <cell r="F152" t="str">
            <v>S.C. PEDIATRIA ONCOL.</v>
          </cell>
          <cell r="G152" t="str">
            <v>GRANT</v>
          </cell>
          <cell r="H152" t="str">
            <v>A</v>
          </cell>
          <cell r="I152">
            <v>44511</v>
          </cell>
          <cell r="J152">
            <v>45617</v>
          </cell>
          <cell r="K152">
            <v>45981</v>
          </cell>
          <cell r="L152">
            <v>63000</v>
          </cell>
          <cell r="N152">
            <v>63000</v>
          </cell>
          <cell r="O152" t="str">
            <v>O/010/DPG</v>
          </cell>
          <cell r="P152" t="str">
            <v>FONDI DI TERZI</v>
          </cell>
          <cell r="Q152" t="str">
            <v>A</v>
          </cell>
          <cell r="W152" t="str">
            <v xml:space="preserve">MAURA MASSIMINO </v>
          </cell>
          <cell r="X152" t="str">
            <v>NO</v>
          </cell>
          <cell r="Y152" t="str">
            <v>SVILUPPO DI UN MODELLO SPERIMENTALE PER L'IDENTIFICAZIONE E LA GESTIONE DEI PAZIENTI PEDIATRICI CON SOSPETTO RISCHIO GENETICO</v>
          </cell>
        </row>
        <row r="153">
          <cell r="A153">
            <v>91211</v>
          </cell>
          <cell r="B153" t="str">
            <v>NOTO</v>
          </cell>
          <cell r="C153" t="str">
            <v>ALESSANDRO</v>
          </cell>
          <cell r="D153" t="str">
            <v>NTOLSN90P30D423F</v>
          </cell>
          <cell r="E153" t="str">
            <v>COLLAB. AREA MEDICA</v>
          </cell>
          <cell r="F153" t="str">
            <v>S.C. EMATOLOGIA</v>
          </cell>
          <cell r="G153" t="str">
            <v>GRANT</v>
          </cell>
          <cell r="I153">
            <v>45323</v>
          </cell>
          <cell r="J153">
            <v>45323</v>
          </cell>
          <cell r="K153">
            <v>45688</v>
          </cell>
          <cell r="L153">
            <v>45000</v>
          </cell>
          <cell r="N153">
            <v>45000</v>
          </cell>
          <cell r="Q153" t="str">
            <v>A</v>
          </cell>
          <cell r="R153" t="str">
            <v>29-DG</v>
          </cell>
          <cell r="S153">
            <v>45313</v>
          </cell>
          <cell r="U153">
            <v>45199</v>
          </cell>
          <cell r="V153">
            <v>45565</v>
          </cell>
          <cell r="Y153" t="str">
            <v>PROGETTI DI RICERCA CLINICO-BIOLOGICA IN EMATOLOGIA</v>
          </cell>
        </row>
        <row r="154">
          <cell r="A154">
            <v>91280</v>
          </cell>
          <cell r="B154" t="str">
            <v>NUZZO</v>
          </cell>
          <cell r="C154" t="str">
            <v>AMEDEO</v>
          </cell>
          <cell r="D154" t="str">
            <v>NZZMDA92B11G273G</v>
          </cell>
          <cell r="E154" t="str">
            <v>COLLAB. AREA MEDICA</v>
          </cell>
          <cell r="F154" t="str">
            <v>S.S.D. ONCOLOGOA MEDICA GENITOURINARIA</v>
          </cell>
          <cell r="G154" t="str">
            <v>GRANT</v>
          </cell>
          <cell r="J154">
            <v>45627</v>
          </cell>
          <cell r="K154">
            <v>45991</v>
          </cell>
          <cell r="Q154" t="str">
            <v>A</v>
          </cell>
          <cell r="W154" t="str">
            <v>GIUSEPPE PROCOPIO</v>
          </cell>
        </row>
        <row r="155">
          <cell r="A155">
            <v>90954</v>
          </cell>
          <cell r="B155" t="str">
            <v>NUZZOLESE</v>
          </cell>
          <cell r="C155" t="str">
            <v>IMPERIA</v>
          </cell>
          <cell r="D155" t="str">
            <v>NZZMPR87H64A225W</v>
          </cell>
          <cell r="E155" t="str">
            <v>COLLAB. AREA MEDICA</v>
          </cell>
          <cell r="F155" t="str">
            <v>S.C. ONCOLOGIA MEDICA 3 - TUMORI TESTA - COLLO</v>
          </cell>
          <cell r="G155" t="str">
            <v>GRANT</v>
          </cell>
          <cell r="H155" t="str">
            <v>A</v>
          </cell>
          <cell r="I155">
            <v>44582</v>
          </cell>
          <cell r="J155">
            <v>45312</v>
          </cell>
          <cell r="K155">
            <v>45677</v>
          </cell>
          <cell r="L155">
            <v>40000</v>
          </cell>
          <cell r="N155">
            <v>40000</v>
          </cell>
          <cell r="O155" t="str">
            <v>E/20/00A
Q/18/055</v>
          </cell>
          <cell r="Q155" t="str">
            <v>A</v>
          </cell>
          <cell r="R155" t="str">
            <v>835-DG</v>
          </cell>
          <cell r="S155">
            <v>45280</v>
          </cell>
          <cell r="W155" t="str">
            <v>CARLO RESTEGHINI</v>
          </cell>
          <cell r="X155" t="str">
            <v xml:space="preserve">NO </v>
          </cell>
          <cell r="Y155" t="str">
            <v>BIG DATA MODELS AND INTELLIGENT TOOLS FOR QUALITY OF LIFE MONITORING AND PARTICIPATORY EMPOWRMENT OF HEAD AND NECK CANCER SURVIVORS</v>
          </cell>
        </row>
        <row r="156">
          <cell r="A156">
            <v>90954</v>
          </cell>
          <cell r="B156" t="str">
            <v>NUZZOLESE</v>
          </cell>
          <cell r="C156" t="str">
            <v>IMPERIA</v>
          </cell>
          <cell r="D156" t="str">
            <v>NZZMPR87H64A225W</v>
          </cell>
          <cell r="E156" t="str">
            <v>COLLAB. AREA MEDICA</v>
          </cell>
          <cell r="F156" t="str">
            <v>S.C. ONCOLOGIA MEDICA 3 - TUMORI TESTA - COLLO</v>
          </cell>
          <cell r="G156" t="str">
            <v>GRANT</v>
          </cell>
          <cell r="H156" t="str">
            <v>A</v>
          </cell>
          <cell r="I156">
            <v>45556</v>
          </cell>
          <cell r="J156">
            <v>45556</v>
          </cell>
          <cell r="K156">
            <v>46011</v>
          </cell>
          <cell r="L156">
            <v>78750</v>
          </cell>
          <cell r="N156">
            <v>78750</v>
          </cell>
          <cell r="O156" t="str">
            <v>E/20/00A
Q/18/LIC</v>
          </cell>
          <cell r="Q156" t="str">
            <v>A</v>
          </cell>
          <cell r="W156" t="str">
            <v>LISA LICITRA</v>
          </cell>
          <cell r="X156" t="str">
            <v xml:space="preserve">NO </v>
          </cell>
          <cell r="Y156" t="str">
            <v>BIG DATA MODELS AND INTELLIGENT TOOLS FOR QUALITY OF LIFE MONITORING AND PARTICIPATORY EMPOWRMENT OF HEAD AND NECK CANCER SURVIVORS</v>
          </cell>
        </row>
        <row r="157">
          <cell r="A157">
            <v>91137</v>
          </cell>
          <cell r="B157" t="str">
            <v>OTTINI</v>
          </cell>
          <cell r="C157" t="str">
            <v>ARIANNA</v>
          </cell>
          <cell r="D157" t="str">
            <v>TTNRNN91E48D142N</v>
          </cell>
          <cell r="E157" t="str">
            <v>COLLAB. AREA MEDICA</v>
          </cell>
          <cell r="F157" t="str">
            <v>S.C. ONCOLOGIA MEDICA 3 - TUMORI TESTA - COLLO</v>
          </cell>
          <cell r="G157" t="str">
            <v>GRANT</v>
          </cell>
          <cell r="H157" t="str">
            <v>A</v>
          </cell>
          <cell r="I157">
            <v>44947</v>
          </cell>
          <cell r="J157">
            <v>45311</v>
          </cell>
          <cell r="K157">
            <v>45677</v>
          </cell>
          <cell r="L157">
            <v>35000</v>
          </cell>
          <cell r="N157">
            <v>35000</v>
          </cell>
          <cell r="O157" t="str">
            <v>Q/18/LIC</v>
          </cell>
          <cell r="Q157" t="str">
            <v>A</v>
          </cell>
          <cell r="R157" t="str">
            <v>835-DG</v>
          </cell>
          <cell r="S157">
            <v>45280</v>
          </cell>
          <cell r="T157">
            <v>46046</v>
          </cell>
          <cell r="U157">
            <v>45291</v>
          </cell>
          <cell r="V157">
            <v>45657</v>
          </cell>
          <cell r="W157" t="str">
            <v>LISA LICITRA</v>
          </cell>
          <cell r="X157" t="str">
            <v>NO</v>
          </cell>
          <cell r="Y157" t="str">
            <v>OPTIMIZING BIOMARKERS OF IMMUNOTHERAPY RESPONSE IN CLINICAL STUDIES SUMMARIZING HEAD AND NECK CANCER NATURAL HISTORY</v>
          </cell>
        </row>
        <row r="158">
          <cell r="A158">
            <v>91137</v>
          </cell>
          <cell r="B158" t="str">
            <v>OTTINI</v>
          </cell>
          <cell r="C158" t="str">
            <v>ARIANNA</v>
          </cell>
          <cell r="D158" t="str">
            <v>TTNRNN91E48D142N</v>
          </cell>
          <cell r="E158" t="str">
            <v>COLLAB. AREA MEDICA</v>
          </cell>
          <cell r="F158" t="str">
            <v>S.C. ONCOLOGIA MEDICA 3 - TUMORI TESTA - COLLO</v>
          </cell>
          <cell r="G158" t="str">
            <v>GRANT</v>
          </cell>
          <cell r="H158" t="str">
            <v>A</v>
          </cell>
          <cell r="I158">
            <v>45556</v>
          </cell>
          <cell r="J158">
            <v>45556</v>
          </cell>
          <cell r="K158">
            <v>45920</v>
          </cell>
          <cell r="L158">
            <v>63000</v>
          </cell>
          <cell r="N158">
            <v>63000</v>
          </cell>
          <cell r="O158" t="str">
            <v xml:space="preserve">R/19/002
</v>
          </cell>
          <cell r="Q158" t="str">
            <v>A</v>
          </cell>
          <cell r="T158">
            <v>46046</v>
          </cell>
          <cell r="U158">
            <v>45291</v>
          </cell>
          <cell r="V158">
            <v>45657</v>
          </cell>
          <cell r="W158" t="str">
            <v>LISA LICITRA</v>
          </cell>
          <cell r="X158" t="str">
            <v>NO</v>
          </cell>
          <cell r="Y158" t="str">
            <v>OPTIMIZING BIOMARKERS OF IMMUNOTHERAPY RESPONSE IN CLINICAL STUDIES SUMMARIZING HEAD AND NECK CANCER NATURAL HISTORY</v>
          </cell>
        </row>
        <row r="159">
          <cell r="A159">
            <v>91249</v>
          </cell>
          <cell r="B159" t="str">
            <v>PAFUNDO</v>
          </cell>
          <cell r="C159" t="str">
            <v>PAOLA</v>
          </cell>
          <cell r="D159" t="str">
            <v>PFNPLA96P45L738O</v>
          </cell>
          <cell r="E159" t="str">
            <v>COLLAB. AREA AMM.</v>
          </cell>
          <cell r="F159" t="str">
            <v>S.C. FARMACIA OSPEDALIERA</v>
          </cell>
          <cell r="G159" t="str">
            <v>GRANT</v>
          </cell>
          <cell r="J159">
            <v>45474</v>
          </cell>
          <cell r="K159">
            <v>45838</v>
          </cell>
          <cell r="L159">
            <v>58968</v>
          </cell>
          <cell r="N159">
            <v>58968</v>
          </cell>
          <cell r="O159" t="str">
            <v>Q/10/FAR</v>
          </cell>
          <cell r="Q159" t="str">
            <v>A</v>
          </cell>
          <cell r="R159" t="str">
            <v>383-DG</v>
          </cell>
          <cell r="S159">
            <v>45450</v>
          </cell>
          <cell r="W159" t="str">
            <v>VITO LADISA</v>
          </cell>
          <cell r="Y159" t="str">
            <v>SUPPORTO ALLA CONDUZIONE DELLO STUDIO CLINICO MK 6482-012</v>
          </cell>
        </row>
        <row r="160">
          <cell r="A160">
            <v>90807</v>
          </cell>
          <cell r="B160" t="str">
            <v>PAGANI BAGLIACCA BERTONI</v>
          </cell>
          <cell r="C160" t="str">
            <v>ELENA</v>
          </cell>
          <cell r="D160" t="str">
            <v>PGNLNE87L48F205K</v>
          </cell>
          <cell r="E160" t="str">
            <v xml:space="preserve">COLLAB. AREA SANITARIA </v>
          </cell>
          <cell r="F160" t="str">
            <v>S.C. PEDIATRIA ONCOL.</v>
          </cell>
          <cell r="G160" t="str">
            <v>GRANT</v>
          </cell>
          <cell r="H160" t="str">
            <v>A</v>
          </cell>
          <cell r="I160" t="e">
            <v>#REF!</v>
          </cell>
          <cell r="J160">
            <v>45536</v>
          </cell>
          <cell r="K160">
            <v>45900</v>
          </cell>
          <cell r="L160">
            <v>28350</v>
          </cell>
          <cell r="N160">
            <v>28917</v>
          </cell>
          <cell r="O160" t="str">
            <v>E/22/00A</v>
          </cell>
          <cell r="Q160" t="str">
            <v>A</v>
          </cell>
          <cell r="W160" t="str">
            <v>MAURA MASSIMINO</v>
          </cell>
          <cell r="X160" t="str">
            <v/>
          </cell>
          <cell r="Y160" t="str">
            <v>SOSTEGNO PSICOLOGICO CLINICO A PAZIENTI E GENITORI, E ATTIVITÀ DI RICERCA PRESSO LA SC PEDIATRIA ONCOLOGICA, CON PARTICOLARE RIFERIMENTO AI PAZIENTI ADOLESCENTI E GIOVANI ADULTI" – “STRONG-AYA (THE STRONG-AYA INITIATIVE: IMPROVING THE FUTURE OF YOUNG ADULTS WITH CANCER)</v>
          </cell>
        </row>
        <row r="161">
          <cell r="A161">
            <v>91192</v>
          </cell>
          <cell r="B161" t="str">
            <v>PALLADINO</v>
          </cell>
          <cell r="C161" t="str">
            <v>SIMONA</v>
          </cell>
          <cell r="D161" t="str">
            <v>PLLSMN92R58B519C</v>
          </cell>
          <cell r="E161" t="str">
            <v>COLLAB. AREA MEDICA</v>
          </cell>
          <cell r="F161" t="str">
            <v>S.C. GINECOLOGIA ONCOLOGICA</v>
          </cell>
          <cell r="G161" t="str">
            <v>GRANT</v>
          </cell>
          <cell r="I161" t="e">
            <v>#REF!</v>
          </cell>
          <cell r="J161">
            <v>45515</v>
          </cell>
          <cell r="K161">
            <v>45757</v>
          </cell>
          <cell r="L161">
            <v>30000</v>
          </cell>
          <cell r="N161">
            <v>30000</v>
          </cell>
          <cell r="R161" t="str">
            <v>545-DG</v>
          </cell>
          <cell r="S161">
            <v>45510</v>
          </cell>
          <cell r="W161" t="str">
            <v>FRANCESCO RASPAGLIESI</v>
          </cell>
        </row>
        <row r="162">
          <cell r="A162">
            <v>90034</v>
          </cell>
          <cell r="B162" t="str">
            <v>PALLOTTI</v>
          </cell>
          <cell r="C162" t="str">
            <v>FEDERICA</v>
          </cell>
          <cell r="D162" t="str">
            <v>PLLFRC65B67F205V</v>
          </cell>
          <cell r="E162" t="str">
            <v>COLLAB. AREA MEDICA</v>
          </cell>
          <cell r="F162" t="str">
            <v>S.C. MEDICINA NUCLEARE</v>
          </cell>
          <cell r="G162" t="str">
            <v>GRANT</v>
          </cell>
          <cell r="H162" t="str">
            <v>A</v>
          </cell>
          <cell r="I162" t="e">
            <v>#REF!</v>
          </cell>
          <cell r="J162">
            <v>45367</v>
          </cell>
          <cell r="K162">
            <v>45731</v>
          </cell>
          <cell r="L162">
            <v>56250</v>
          </cell>
          <cell r="N162">
            <v>56250</v>
          </cell>
          <cell r="O162" t="str">
            <v>Q/09/MEN Q/09/RD1 A/21/PE3</v>
          </cell>
          <cell r="P162" t="str">
            <v>FONDI MEDICINA NUCLEARE - FONDI RADIOLOGIA - FONDI PEDIATRIA</v>
          </cell>
          <cell r="Q162" t="str">
            <v>A</v>
          </cell>
          <cell r="R162" t="str">
            <v>202DG</v>
          </cell>
          <cell r="S162">
            <v>45376</v>
          </cell>
          <cell r="U162">
            <v>45111</v>
          </cell>
          <cell r="V162">
            <v>45477</v>
          </cell>
          <cell r="W162" t="str">
            <v>MARCO MACCAURO</v>
          </cell>
          <cell r="X162" t="str">
            <v>SÌ</v>
          </cell>
          <cell r="Y162" t="str">
            <v>VALUTAZIONE DELLE ALTERAZIONI ENDOCRINOLOGICHE DURANTE LA CRESCITA DEI PAZIENTI PEDIATRICI SOTTOPOSTI A TERAPIE ANTINEOPLASTIHE</v>
          </cell>
        </row>
        <row r="163">
          <cell r="A163">
            <v>91087</v>
          </cell>
          <cell r="B163" t="str">
            <v>PANCARI</v>
          </cell>
          <cell r="C163" t="str">
            <v>GIUSEPPE</v>
          </cell>
          <cell r="D163" t="str">
            <v>PNCGPP89C19F704B</v>
          </cell>
          <cell r="E163" t="str">
            <v xml:space="preserve">COLLAB. AREA SANITARIA </v>
          </cell>
          <cell r="F163" t="str">
            <v>S.C. CURE PALL. TER. DOLORE E RIAB.</v>
          </cell>
          <cell r="G163" t="str">
            <v>ASSISTENZA</v>
          </cell>
          <cell r="H163" t="str">
            <v>A</v>
          </cell>
          <cell r="I163" t="e">
            <v>#REF!</v>
          </cell>
          <cell r="J163">
            <v>45658</v>
          </cell>
          <cell r="K163">
            <v>46022</v>
          </cell>
          <cell r="L163">
            <v>6000</v>
          </cell>
          <cell r="N163">
            <v>6000</v>
          </cell>
          <cell r="O163" t="str">
            <v>ASSISTENZA</v>
          </cell>
          <cell r="P163" t="str">
            <v>F.DI ISTITUZIONALI - ASSISTENZA</v>
          </cell>
          <cell r="Q163" t="str">
            <v>A</v>
          </cell>
          <cell r="W163" t="str">
            <v>AUGUSTO CARACENI</v>
          </cell>
          <cell r="X163" t="str">
            <v>NO</v>
          </cell>
          <cell r="Y163" t="str">
            <v>ASSISTENZA DOMICILIARE SPECIALISTICA DI CURE PALLIATIVE IN RACCORDO CON I SERVIZI INTRAOSPEDALIERI</v>
          </cell>
        </row>
        <row r="164">
          <cell r="A164">
            <v>91259</v>
          </cell>
          <cell r="B164" t="str">
            <v xml:space="preserve">PASTORINO </v>
          </cell>
          <cell r="C164" t="str">
            <v>UGO</v>
          </cell>
          <cell r="D164" t="str">
            <v>PSTGUO54L15A145T</v>
          </cell>
          <cell r="E164" t="str">
            <v>COLLAB. AREA AMM.</v>
          </cell>
          <cell r="F164" t="str">
            <v xml:space="preserve">DIREZIONE SCIENTIFICA </v>
          </cell>
          <cell r="G164" t="str">
            <v>GRANT</v>
          </cell>
          <cell r="H164" t="str">
            <v>R</v>
          </cell>
          <cell r="I164" t="e">
            <v>#REF!</v>
          </cell>
          <cell r="J164">
            <v>45489</v>
          </cell>
          <cell r="K164">
            <v>45853</v>
          </cell>
          <cell r="L164">
            <v>0</v>
          </cell>
          <cell r="N164">
            <v>0</v>
          </cell>
          <cell r="P164" t="str">
            <v>TITOLO GRATUTO</v>
          </cell>
          <cell r="R164" t="str">
            <v>450-DG</v>
          </cell>
          <cell r="S164">
            <v>45478</v>
          </cell>
          <cell r="W164" t="str">
            <v>GIOVANNI APOLONE</v>
          </cell>
        </row>
        <row r="165">
          <cell r="A165">
            <v>91145</v>
          </cell>
          <cell r="B165" t="str">
            <v>PELLEGRINI</v>
          </cell>
          <cell r="C165" t="str">
            <v>ILARIA</v>
          </cell>
          <cell r="D165" t="str">
            <v>PLLLRI90E59A940X</v>
          </cell>
          <cell r="E165" t="str">
            <v>COLLAB. AREA MEDICA</v>
          </cell>
          <cell r="F165" t="str">
            <v>S.C. ONCOLOGIA MEDICA 2 - TUMORI MESENCHIMALI DELL'ADULTO E TUMORI RARI</v>
          </cell>
          <cell r="G165" t="str">
            <v>GRANT</v>
          </cell>
          <cell r="H165" t="str">
            <v>A</v>
          </cell>
          <cell r="I165">
            <v>44958</v>
          </cell>
          <cell r="J165">
            <v>45323</v>
          </cell>
          <cell r="K165">
            <v>45688</v>
          </cell>
          <cell r="L165">
            <v>35000</v>
          </cell>
          <cell r="N165">
            <v>35000</v>
          </cell>
          <cell r="O165" t="str">
            <v>E/22/001 - E/22/00A</v>
          </cell>
          <cell r="P165" t="str">
            <v>HORIZON-HLTH-2021-TOOL-06-IDEA4RC - STRONG-AYA</v>
          </cell>
          <cell r="Q165" t="str">
            <v>A</v>
          </cell>
          <cell r="R165" t="str">
            <v>63-DG</v>
          </cell>
          <cell r="S165">
            <v>45329</v>
          </cell>
          <cell r="U165">
            <v>45322</v>
          </cell>
          <cell r="V165">
            <v>45687</v>
          </cell>
          <cell r="W165" t="str">
            <v>PAOLO G. CASALI</v>
          </cell>
          <cell r="X165" t="str">
            <v>NO</v>
          </cell>
        </row>
        <row r="166">
          <cell r="A166">
            <v>91145</v>
          </cell>
          <cell r="B166" t="str">
            <v>PELLEGRINI</v>
          </cell>
          <cell r="C166" t="str">
            <v>ILARIA</v>
          </cell>
          <cell r="D166" t="str">
            <v>PLLLRI90E59A940X</v>
          </cell>
          <cell r="E166" t="str">
            <v>COLLAB. AREA MEDICA</v>
          </cell>
          <cell r="F166" t="str">
            <v>S.C. ONCOLOGIA MEDICA 2 - TUMORI MESENCHIMALI DELL'ADULTO E TUMORI RARI</v>
          </cell>
          <cell r="G166" t="str">
            <v>GRANT</v>
          </cell>
          <cell r="H166" t="str">
            <v>A</v>
          </cell>
          <cell r="I166">
            <v>44958</v>
          </cell>
          <cell r="J166">
            <v>45546</v>
          </cell>
          <cell r="K166">
            <v>45698</v>
          </cell>
          <cell r="L166">
            <v>30000</v>
          </cell>
          <cell r="N166">
            <v>30000</v>
          </cell>
          <cell r="Q166" t="str">
            <v>A</v>
          </cell>
          <cell r="W166" t="str">
            <v>PAOLO G. CASALI</v>
          </cell>
          <cell r="X166" t="str">
            <v>NO</v>
          </cell>
        </row>
        <row r="167">
          <cell r="A167">
            <v>91255</v>
          </cell>
          <cell r="B167" t="str">
            <v>PELLEGRINO</v>
          </cell>
          <cell r="C167" t="str">
            <v>SIMONA</v>
          </cell>
          <cell r="D167" t="str">
            <v>PLLSMN96E51H703J</v>
          </cell>
          <cell r="E167" t="str">
            <v>COLLAB. AREA AMM.</v>
          </cell>
          <cell r="F167" t="str">
            <v>S.S. CLINICAL TRIAL CENTER</v>
          </cell>
          <cell r="G167" t="str">
            <v>GRANT</v>
          </cell>
          <cell r="J167">
            <v>45484</v>
          </cell>
          <cell r="K167">
            <v>45848</v>
          </cell>
          <cell r="L167">
            <v>31500</v>
          </cell>
          <cell r="N167">
            <v>32760</v>
          </cell>
          <cell r="O167" t="str">
            <v xml:space="preserve">D/22/01G </v>
          </cell>
          <cell r="P167" t="str">
            <v>SVILUPPO E POTENZIAMENTO DI INFRASTRUTTURE ISTITUZIONALI: IL CLINICAL TRIAL CENTER</v>
          </cell>
          <cell r="R167" t="str">
            <v>447-DG</v>
          </cell>
          <cell r="S167">
            <v>45478</v>
          </cell>
          <cell r="W167" t="str">
            <v>GIOVANNI APOLONE</v>
          </cell>
          <cell r="Y167" t="str">
            <v>COORDINARE E OTTIMIZZARE IL PROCESSO DI PRESTUDYE BUDGET DEGLI STUDI CLINICI ATTRAVERSO IL CLINICAL TRAILS CENTER</v>
          </cell>
        </row>
        <row r="168">
          <cell r="A168">
            <v>91006</v>
          </cell>
          <cell r="B168" t="str">
            <v>PESENTI</v>
          </cell>
          <cell r="C168" t="str">
            <v>ANITA</v>
          </cell>
          <cell r="D168" t="str">
            <v>PSNNTA94S59H910F</v>
          </cell>
          <cell r="E168" t="str">
            <v>COLLAB. AREA INFERMIER. DI RICERCA</v>
          </cell>
          <cell r="F168" t="str">
            <v>S.C. ONCOLOGIA MEDICA 2</v>
          </cell>
          <cell r="G168" t="str">
            <v>GRANT</v>
          </cell>
          <cell r="H168" t="str">
            <v>R</v>
          </cell>
          <cell r="I168">
            <v>44337</v>
          </cell>
          <cell r="J168">
            <v>45433</v>
          </cell>
          <cell r="K168">
            <v>45797</v>
          </cell>
          <cell r="L168">
            <v>30000</v>
          </cell>
          <cell r="N168">
            <v>31200</v>
          </cell>
          <cell r="O168" t="str">
            <v xml:space="preserve">Q/21/226 </v>
          </cell>
          <cell r="Q168" t="str">
            <v>A</v>
          </cell>
          <cell r="U168">
            <v>45291</v>
          </cell>
          <cell r="V168">
            <v>45657</v>
          </cell>
          <cell r="W168" t="str">
            <v>PAOLO CASALI</v>
          </cell>
          <cell r="X168" t="str">
            <v>NO</v>
          </cell>
          <cell r="Y168" t="str">
            <v>INNOVAZIONE CLINICA NELL'AMBITO DEI SARCOMI</v>
          </cell>
        </row>
        <row r="169">
          <cell r="A169">
            <v>91054</v>
          </cell>
          <cell r="B169" t="str">
            <v>PETRIGLIANO</v>
          </cell>
          <cell r="C169" t="str">
            <v>ROSSELLA</v>
          </cell>
          <cell r="D169" t="str">
            <v>PTRRSL81R69G712Y</v>
          </cell>
          <cell r="E169" t="str">
            <v xml:space="preserve">COLLAB. AREA SANITARIA </v>
          </cell>
          <cell r="F169" t="str">
            <v>S.S.D. PSICOLOGIA CLINICA</v>
          </cell>
          <cell r="G169" t="str">
            <v>GRANT</v>
          </cell>
          <cell r="H169" t="str">
            <v>A</v>
          </cell>
          <cell r="I169">
            <v>44531</v>
          </cell>
          <cell r="J169">
            <v>45627</v>
          </cell>
          <cell r="K169">
            <v>45991</v>
          </cell>
          <cell r="L169">
            <v>35000</v>
          </cell>
          <cell r="N169">
            <v>35700</v>
          </cell>
          <cell r="O169" t="str">
            <v>E/22/004
E/22/00D</v>
          </cell>
          <cell r="W169" t="str">
            <v>CLAUDIA BORREANI</v>
          </cell>
          <cell r="X169" t="str">
            <v>NO</v>
          </cell>
          <cell r="Y169" t="str">
            <v>RIDEFINIZIONE DEI CONTENUTI DELLA QUALITÀ DI VITA NELLA CLINICA E NELLA RICERCA IN AMBITO ONCOLOGICO (EUONQOL) E IMPLEMENTAZIONE DI MODELLI ASSISTENZIALI IN ONCOLOGIA (EUNAVIGATE)</v>
          </cell>
        </row>
        <row r="170">
          <cell r="A170">
            <v>90730</v>
          </cell>
          <cell r="B170" t="str">
            <v>PEZZERA</v>
          </cell>
          <cell r="C170" t="str">
            <v>DANIELE</v>
          </cell>
          <cell r="D170" t="str">
            <v>PZZDNL84S09M102C</v>
          </cell>
          <cell r="E170" t="str">
            <v>COLLAB. AREA INFERMIER.</v>
          </cell>
          <cell r="F170" t="str">
            <v>S.C. CURE PALL. TER. DOLORE E RIAB.</v>
          </cell>
          <cell r="G170" t="str">
            <v>ASSISTENZA</v>
          </cell>
          <cell r="H170" t="str">
            <v>A</v>
          </cell>
          <cell r="I170" t="e">
            <v>#REF!</v>
          </cell>
          <cell r="J170">
            <v>45658</v>
          </cell>
          <cell r="K170">
            <v>46022</v>
          </cell>
          <cell r="L170">
            <v>38175.75</v>
          </cell>
          <cell r="N170">
            <v>38175.75</v>
          </cell>
          <cell r="O170" t="str">
            <v>ASSISTENZA</v>
          </cell>
          <cell r="P170" t="str">
            <v xml:space="preserve">F.DI ISTITUZIONALI - ASSISTENZA </v>
          </cell>
          <cell r="Q170" t="str">
            <v>A</v>
          </cell>
          <cell r="W170" t="str">
            <v>AUGUSTO CARACENI</v>
          </cell>
          <cell r="X170" t="str">
            <v xml:space="preserve">NO </v>
          </cell>
          <cell r="Y170" t="str">
            <v>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v>
          </cell>
        </row>
        <row r="171">
          <cell r="A171">
            <v>91076</v>
          </cell>
          <cell r="B171" t="str">
            <v>PICCOLO</v>
          </cell>
          <cell r="C171" t="str">
            <v>ALBERTA</v>
          </cell>
          <cell r="D171" t="str">
            <v>PCCLRT92C67A662V</v>
          </cell>
          <cell r="E171" t="str">
            <v>COLLAB. AREA AMM.</v>
          </cell>
          <cell r="F171" t="str">
            <v>S.C. ANATOMIA PATOLOGICA 2</v>
          </cell>
          <cell r="G171" t="str">
            <v>GRANT</v>
          </cell>
          <cell r="H171" t="str">
            <v>R</v>
          </cell>
          <cell r="I171">
            <v>44593</v>
          </cell>
          <cell r="J171">
            <v>45348</v>
          </cell>
          <cell r="K171">
            <v>45713</v>
          </cell>
          <cell r="L171">
            <v>36000</v>
          </cell>
          <cell r="N171">
            <v>36000</v>
          </cell>
          <cell r="Q171" t="str">
            <v>A</v>
          </cell>
          <cell r="W171" t="str">
            <v>GIANCARLO PRUNERI</v>
          </cell>
          <cell r="X171" t="str">
            <v>NO</v>
          </cell>
          <cell r="Y171" t="str">
            <v>UNDERSTAND UNRAVELLING TUMOR RESISTANCE MECHANISM IN HR+ ADVANCED BREAST CANCER UNDERGOING CDK4/6 INHIBITORS THERAPY</v>
          </cell>
        </row>
        <row r="172">
          <cell r="A172">
            <v>90162</v>
          </cell>
          <cell r="B172" t="str">
            <v>PIGNI</v>
          </cell>
          <cell r="C172" t="str">
            <v>ALESSANDRA</v>
          </cell>
          <cell r="D172" t="str">
            <v>PGNLSN68C51B300D</v>
          </cell>
          <cell r="E172" t="str">
            <v>COLLAB. AREA MEDICA</v>
          </cell>
          <cell r="F172" t="str">
            <v>S.C. CURE PALL. TER. DOLORE E RIAB.</v>
          </cell>
          <cell r="G172" t="str">
            <v>GRANT</v>
          </cell>
          <cell r="H172" t="str">
            <v>A</v>
          </cell>
          <cell r="I172" t="e">
            <v>#REF!</v>
          </cell>
          <cell r="J172">
            <v>45372</v>
          </cell>
          <cell r="K172">
            <v>45736</v>
          </cell>
          <cell r="L172">
            <v>42300</v>
          </cell>
          <cell r="N172">
            <v>42300</v>
          </cell>
          <cell r="O172" t="str">
            <v>G/20/00C 
Q/15/TDL 
U/05/191</v>
          </cell>
          <cell r="Q172" t="str">
            <v>A</v>
          </cell>
          <cell r="R172" t="str">
            <v>210-DG</v>
          </cell>
          <cell r="S172">
            <v>45376</v>
          </cell>
          <cell r="U172">
            <v>45350</v>
          </cell>
          <cell r="V172">
            <v>45716</v>
          </cell>
          <cell r="W172" t="str">
            <v>AUGUSTO CARACENI</v>
          </cell>
          <cell r="X172" t="str">
            <v xml:space="preserve">NO </v>
          </cell>
          <cell r="Y172" t="str">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ell>
        </row>
        <row r="173">
          <cell r="A173">
            <v>90900</v>
          </cell>
          <cell r="B173" t="str">
            <v>PINTO</v>
          </cell>
          <cell r="C173" t="str">
            <v>LUCIA</v>
          </cell>
          <cell r="D173" t="str">
            <v>PNTLCU90M41H096L</v>
          </cell>
          <cell r="E173" t="str">
            <v>COLLAB. AREA AMM.</v>
          </cell>
          <cell r="F173" t="str">
            <v>S.C. SISTEMA QUALITÀ, FORMAZIONE E PROTEZIONE DATI</v>
          </cell>
          <cell r="G173" t="str">
            <v>GRANT</v>
          </cell>
          <cell r="H173" t="str">
            <v>A</v>
          </cell>
          <cell r="I173" t="e">
            <v>#REF!</v>
          </cell>
          <cell r="J173">
            <v>45474</v>
          </cell>
          <cell r="K173">
            <v>46203</v>
          </cell>
          <cell r="Q173" t="str">
            <v>A</v>
          </cell>
          <cell r="W173" t="str">
            <v>SILVIA SANSONE</v>
          </cell>
          <cell r="X173" t="str">
            <v>NO</v>
          </cell>
        </row>
        <row r="174">
          <cell r="A174">
            <v>91199</v>
          </cell>
          <cell r="B174" t="str">
            <v>PIRCHER</v>
          </cell>
          <cell r="C174" t="str">
            <v>CHIARA CARLOTTA</v>
          </cell>
          <cell r="D174" t="str">
            <v>PRCCRC90L45I829Z</v>
          </cell>
          <cell r="E174" t="str">
            <v>COLLAB. AREA MEDICA</v>
          </cell>
          <cell r="F174" t="str">
            <v>S.C. ONCOLOGIA MEDICA 1</v>
          </cell>
          <cell r="G174" t="str">
            <v>GRANT</v>
          </cell>
          <cell r="I174" t="e">
            <v>#REF!</v>
          </cell>
          <cell r="J174">
            <v>45627</v>
          </cell>
          <cell r="K174">
            <v>45991</v>
          </cell>
          <cell r="L174">
            <v>45000</v>
          </cell>
          <cell r="N174">
            <v>45000</v>
          </cell>
          <cell r="U174">
            <v>45260</v>
          </cell>
          <cell r="V174">
            <v>45626</v>
          </cell>
          <cell r="W174" t="str">
            <v>FILIPPO DE BRAUD</v>
          </cell>
        </row>
        <row r="175">
          <cell r="A175">
            <v>90973</v>
          </cell>
          <cell r="B175" t="str">
            <v>PISANI</v>
          </cell>
          <cell r="C175" t="str">
            <v>FRANCESCO</v>
          </cell>
          <cell r="D175" t="str">
            <v>PSNFNC77M04D005G</v>
          </cell>
          <cell r="E175" t="str">
            <v>COLLAB. AREA AMM. D.M.</v>
          </cell>
          <cell r="F175" t="str">
            <v>S.C. DATA SCIENCE</v>
          </cell>
          <cell r="G175" t="str">
            <v>GRANT</v>
          </cell>
          <cell r="H175" t="str">
            <v>A</v>
          </cell>
          <cell r="I175" t="e">
            <v>#REF!</v>
          </cell>
          <cell r="J175">
            <v>45515</v>
          </cell>
          <cell r="K175">
            <v>45879</v>
          </cell>
          <cell r="N175">
            <v>33660</v>
          </cell>
          <cell r="O175" t="str">
            <v>R/22/001</v>
          </cell>
          <cell r="Q175" t="str">
            <v>A</v>
          </cell>
          <cell r="R175" t="str">
            <v>545-DG</v>
          </cell>
          <cell r="S175">
            <v>45510</v>
          </cell>
          <cell r="W175" t="str">
            <v>PAOLO VERDERIO</v>
          </cell>
          <cell r="X175" t="str">
            <v xml:space="preserve">NO </v>
          </cell>
          <cell r="Y175" t="str">
            <v>PERSONALISED PLANNING IN RADIOTHERAPY THROUGH INTEGRATIVE MODELING OF LOCAL DOSE EFFECT AND NEW DOSIMETRIC CONSTRAINT (PETPLANRT) CUP B45F200031400007</v>
          </cell>
        </row>
        <row r="176">
          <cell r="A176">
            <v>91160</v>
          </cell>
          <cell r="B176" t="str">
            <v>POLLARA</v>
          </cell>
          <cell r="C176" t="str">
            <v>MARGHERITA ANTONIA</v>
          </cell>
          <cell r="D176" t="str">
            <v>PLLMGH92E58G273D</v>
          </cell>
          <cell r="E176" t="str">
            <v xml:space="preserve">COLLAB. AREA SANITARIA </v>
          </cell>
          <cell r="F176" t="str">
            <v>S.C. FISICA SANITARIA</v>
          </cell>
          <cell r="G176" t="str">
            <v>GRANT</v>
          </cell>
          <cell r="I176">
            <v>45067</v>
          </cell>
          <cell r="J176">
            <v>45433</v>
          </cell>
          <cell r="K176">
            <v>45797</v>
          </cell>
          <cell r="Q176" t="str">
            <v>A</v>
          </cell>
          <cell r="R176" t="str">
            <v>279-DG</v>
          </cell>
          <cell r="S176">
            <v>45065</v>
          </cell>
          <cell r="W176" t="str">
            <v>ALFONSO MARCHIANO'/EMANUELE PIGNOLI</v>
          </cell>
          <cell r="X176" t="str">
            <v>NO</v>
          </cell>
          <cell r="Y176" t="str">
            <v>IMPORTAZIONE ED ESPORTAZIONE DI ESAMI RADIOLOGICI ESTERNI ALLA FONDAZIONE NELL’AMBITO DI STUDI E NELLA PRATICA CLINICA</v>
          </cell>
        </row>
        <row r="177">
          <cell r="A177">
            <v>91292</v>
          </cell>
          <cell r="B177" t="str">
            <v>PRAMPOLINI</v>
          </cell>
          <cell r="C177" t="str">
            <v>CHIARA</v>
          </cell>
          <cell r="D177" t="str">
            <v>PRMCHR92E52H501G</v>
          </cell>
          <cell r="E177" t="str">
            <v>COLLAB. AREA AMM.</v>
          </cell>
          <cell r="F177" t="str">
            <v>S.S.D. EPODEMIOLOGIA VALUTATIVA</v>
          </cell>
          <cell r="G177" t="str">
            <v>GRANT</v>
          </cell>
          <cell r="H177" t="str">
            <v>A</v>
          </cell>
          <cell r="J177">
            <v>45658</v>
          </cell>
          <cell r="K177">
            <v>46022</v>
          </cell>
          <cell r="R177" t="str">
            <v>771DG</v>
          </cell>
          <cell r="S177">
            <v>45609</v>
          </cell>
          <cell r="W177" t="str">
            <v>ANNALISA TRAMA</v>
          </cell>
        </row>
        <row r="178">
          <cell r="A178">
            <v>91257</v>
          </cell>
          <cell r="B178" t="str">
            <v>PRATESI</v>
          </cell>
          <cell r="C178" t="str">
            <v>MARIA LUISA</v>
          </cell>
          <cell r="D178" t="str">
            <v>PRTMLS96R71F205D</v>
          </cell>
          <cell r="E178" t="str">
            <v>COLLAB. AREA AMM.</v>
          </cell>
          <cell r="F178" t="str">
            <v>S.C. ONCOLOGI MEDICA 1</v>
          </cell>
          <cell r="G178" t="str">
            <v>GRANT</v>
          </cell>
          <cell r="J178">
            <v>45494</v>
          </cell>
          <cell r="K178">
            <v>45858</v>
          </cell>
          <cell r="L178">
            <v>28350</v>
          </cell>
          <cell r="N178">
            <v>29484</v>
          </cell>
          <cell r="O178" t="str">
            <v>Q/16/DOM</v>
          </cell>
          <cell r="P178" t="str">
            <v>FONDI A DISPOSIZIONE DEL DIPARTIMENTO</v>
          </cell>
          <cell r="W178" t="str">
            <v>FILIPPO DE BRAUD</v>
          </cell>
          <cell r="Y178" t="str">
            <v>NUOVE TERAPIE IN ONCOLOGIA MEDICA</v>
          </cell>
        </row>
        <row r="179">
          <cell r="A179">
            <v>91086</v>
          </cell>
          <cell r="B179" t="str">
            <v>PRESTI</v>
          </cell>
          <cell r="C179" t="str">
            <v>DANIELE</v>
          </cell>
          <cell r="D179" t="str">
            <v>PRSDNL91E17H501F</v>
          </cell>
          <cell r="E179" t="str">
            <v>COLLAB. AREA MEDICA</v>
          </cell>
          <cell r="F179" t="str">
            <v>S.C. ONCOLOGIA MEDICA 1</v>
          </cell>
          <cell r="G179" t="str">
            <v>GRANT</v>
          </cell>
          <cell r="H179" t="str">
            <v>A</v>
          </cell>
          <cell r="I179">
            <v>44603</v>
          </cell>
          <cell r="J179">
            <v>45349</v>
          </cell>
          <cell r="K179">
            <v>45715</v>
          </cell>
          <cell r="L179">
            <v>54000</v>
          </cell>
          <cell r="N179">
            <v>54000</v>
          </cell>
          <cell r="O179" t="str">
            <v>Q/16/DOM</v>
          </cell>
          <cell r="P179" t="str">
            <v>FONDI A DISPOSIZIONE DEL DIPARTIMENTO</v>
          </cell>
          <cell r="U179">
            <v>45330</v>
          </cell>
          <cell r="V179">
            <v>45696</v>
          </cell>
          <cell r="W179" t="str">
            <v>FILIPPO DE BRAUD</v>
          </cell>
          <cell r="X179" t="str">
            <v>NO</v>
          </cell>
          <cell r="Y179" t="str">
            <v>NUOVE TERAPIE IN ONCOLOGIA MEDICA</v>
          </cell>
        </row>
        <row r="180">
          <cell r="A180">
            <v>91178</v>
          </cell>
          <cell r="B180" t="str">
            <v>PREZIATI</v>
          </cell>
          <cell r="C180" t="str">
            <v>GIORGIA</v>
          </cell>
          <cell r="D180" t="str">
            <v>PRZGRG00L64M052C</v>
          </cell>
          <cell r="E180" t="str">
            <v xml:space="preserve">COLLAB. AREA SANITARIA </v>
          </cell>
          <cell r="F180" t="str">
            <v>S.S. NUTRIZIONE CLINICA</v>
          </cell>
          <cell r="G180" t="str">
            <v>GRANT</v>
          </cell>
          <cell r="H180" t="str">
            <v>A</v>
          </cell>
          <cell r="I180">
            <v>45231</v>
          </cell>
          <cell r="J180">
            <v>45231</v>
          </cell>
          <cell r="K180">
            <v>45961</v>
          </cell>
          <cell r="L180">
            <v>60000</v>
          </cell>
          <cell r="N180">
            <v>62400</v>
          </cell>
          <cell r="O180" t="str">
            <v>O/20/159</v>
          </cell>
          <cell r="Q180" t="str">
            <v>A</v>
          </cell>
          <cell r="R180" t="str">
            <v>582-DG</v>
          </cell>
          <cell r="S180">
            <v>45198</v>
          </cell>
          <cell r="U180">
            <v>45012</v>
          </cell>
          <cell r="V180">
            <v>45291</v>
          </cell>
          <cell r="W180" t="str">
            <v>SERENA DELLA VALLE</v>
          </cell>
        </row>
        <row r="181">
          <cell r="A181">
            <v>90373</v>
          </cell>
          <cell r="B181" t="str">
            <v>PUMA</v>
          </cell>
          <cell r="C181" t="str">
            <v>NADIA</v>
          </cell>
          <cell r="D181" t="str">
            <v>PMUNDA80R68B429G</v>
          </cell>
          <cell r="E181" t="str">
            <v>COLLAB. AREA MEDICA</v>
          </cell>
          <cell r="F181" t="str">
            <v>S.C. PEDIATRIA ONCOL.</v>
          </cell>
          <cell r="G181" t="str">
            <v>GRANT</v>
          </cell>
          <cell r="H181" t="str">
            <v>A</v>
          </cell>
          <cell r="I181">
            <v>44531</v>
          </cell>
          <cell r="J181">
            <v>45627</v>
          </cell>
          <cell r="K181">
            <v>45991</v>
          </cell>
          <cell r="L181">
            <v>63000</v>
          </cell>
          <cell r="N181">
            <v>63000</v>
          </cell>
          <cell r="O181" t="str">
            <v>O/10/ALE 
A/24/PE3</v>
          </cell>
          <cell r="P181" t="str">
            <v>IL SOGNO DI ALE
CONV. GARAVAGLIA 2024-2026</v>
          </cell>
          <cell r="Q181" t="str">
            <v>A</v>
          </cell>
          <cell r="W181" t="str">
            <v>MAURA MASSIMINO/ROBERTO LUKSCH</v>
          </cell>
          <cell r="X181" t="str">
            <v xml:space="preserve">NO </v>
          </cell>
          <cell r="Y181" t="str">
            <v>SVILUPPO DI TERAPIE MIRATE PER GLI EWING'S FAMILY TUMORS</v>
          </cell>
        </row>
        <row r="182">
          <cell r="A182">
            <v>91217</v>
          </cell>
          <cell r="B182" t="str">
            <v>PURICELLI</v>
          </cell>
          <cell r="C182" t="str">
            <v>BARBARA</v>
          </cell>
          <cell r="D182" t="str">
            <v>PRCBBR64A64F205X</v>
          </cell>
          <cell r="E182" t="str">
            <v>COLLAB. AREA AMM.</v>
          </cell>
          <cell r="F182" t="str">
            <v>S.C. EMATOLOGIA</v>
          </cell>
          <cell r="G182" t="str">
            <v>GRANT</v>
          </cell>
          <cell r="I182">
            <v>45343</v>
          </cell>
          <cell r="J182">
            <v>45343</v>
          </cell>
          <cell r="K182">
            <v>45708</v>
          </cell>
          <cell r="L182">
            <v>26000</v>
          </cell>
          <cell r="N182">
            <v>27040</v>
          </cell>
          <cell r="O182" t="str">
            <v>Q/20/033
Q/20/045
Q/18/057</v>
          </cell>
          <cell r="Q182" t="str">
            <v>A</v>
          </cell>
          <cell r="W182" t="str">
            <v>PAOLO CORRADINI</v>
          </cell>
          <cell r="X182" t="str">
            <v>NO</v>
          </cell>
          <cell r="Y182" t="str">
            <v>PROGETTO DI RICERCA CLINICO-BIOLOGICA IN EMATOLOGIA</v>
          </cell>
        </row>
        <row r="183">
          <cell r="A183">
            <v>91306</v>
          </cell>
          <cell r="B183" t="str">
            <v>QUAGLIARELLO</v>
          </cell>
          <cell r="C183" t="str">
            <v>FRANCESCO</v>
          </cell>
          <cell r="D183" t="str">
            <v>QGLFNC94T05E882B</v>
          </cell>
          <cell r="E183" t="str">
            <v>COLLAB. AREA INFERMIER. STRUM.</v>
          </cell>
          <cell r="F183" t="str">
            <v>.C. DIREZIONE DELLE PROFESSIOANI SANITARIE/S.C. BLOCCO OPERATORIO</v>
          </cell>
          <cell r="G183" t="str">
            <v>GRANT</v>
          </cell>
          <cell r="J183">
            <v>45668</v>
          </cell>
          <cell r="K183">
            <v>46032</v>
          </cell>
        </row>
        <row r="184">
          <cell r="A184">
            <v>91304</v>
          </cell>
          <cell r="B184" t="str">
            <v>QUAGLIARELLO</v>
          </cell>
          <cell r="C184" t="str">
            <v>MATTEO</v>
          </cell>
          <cell r="D184" t="str">
            <v>QGLMTT96T10E882K</v>
          </cell>
          <cell r="E184" t="str">
            <v>COLLAB. AREA INFERMIER. DI RICERCA</v>
          </cell>
          <cell r="F184" t="str">
            <v>S.C. DIREZIONE DELLE PROFESSIOANI SANITARIE</v>
          </cell>
          <cell r="G184" t="str">
            <v>GRANT</v>
          </cell>
          <cell r="J184">
            <v>45637</v>
          </cell>
          <cell r="K184">
            <v>45818</v>
          </cell>
        </row>
        <row r="185">
          <cell r="A185">
            <v>90995</v>
          </cell>
          <cell r="B185" t="str">
            <v>RAMETTA</v>
          </cell>
          <cell r="C185" t="str">
            <v>ALESSANDRO</v>
          </cell>
          <cell r="D185" t="str">
            <v>RMTLSN92A24G702D</v>
          </cell>
          <cell r="E185" t="str">
            <v>COLLAB. AREA MEDICA</v>
          </cell>
          <cell r="F185" t="str">
            <v>S.S.D. ONCOLOGIA MEDICA GENITOURINARIA</v>
          </cell>
          <cell r="G185" t="str">
            <v>GRANT</v>
          </cell>
          <cell r="H185" t="str">
            <v>A</v>
          </cell>
          <cell r="I185" t="e">
            <v>#REF!</v>
          </cell>
          <cell r="J185">
            <v>45627</v>
          </cell>
          <cell r="K185">
            <v>45991</v>
          </cell>
          <cell r="Q185" t="str">
            <v>F</v>
          </cell>
          <cell r="W185" t="str">
            <v>GIUSEPPE PROCOPIO</v>
          </cell>
          <cell r="X185" t="str">
            <v>NO</v>
          </cell>
        </row>
        <row r="186">
          <cell r="A186">
            <v>91053</v>
          </cell>
          <cell r="B186" t="str">
            <v>RANDON</v>
          </cell>
          <cell r="C186" t="str">
            <v>GIOVANNI</v>
          </cell>
          <cell r="D186" t="str">
            <v>RNDGNN89C07G224J</v>
          </cell>
          <cell r="E186" t="str">
            <v>COLLAB. AREA MEDICA</v>
          </cell>
          <cell r="F186" t="str">
            <v>S.C. ONCOLOGIA MEDICA 1</v>
          </cell>
          <cell r="G186" t="str">
            <v>GRANT</v>
          </cell>
          <cell r="H186" t="str">
            <v>A</v>
          </cell>
          <cell r="I186" t="e">
            <v>#REF!</v>
          </cell>
          <cell r="J186">
            <v>45627</v>
          </cell>
          <cell r="K186">
            <v>45991</v>
          </cell>
          <cell r="L186">
            <v>54000</v>
          </cell>
          <cell r="N186">
            <v>54000</v>
          </cell>
          <cell r="Q186" t="str">
            <v>A</v>
          </cell>
          <cell r="W186" t="str">
            <v>FILIPPO DE BRAUD</v>
          </cell>
          <cell r="X186" t="str">
            <v xml:space="preserve">NO </v>
          </cell>
          <cell r="Y186" t="str">
            <v xml:space="preserve">MOVING FORWARD FROM SINGLE-AGENT TRASTUMAZUMB THANKS TO A REVERSE TRASALTIONAL APPROACH IN HER2 +ADVANCED GASTRIC CANCER </v>
          </cell>
        </row>
        <row r="187">
          <cell r="A187">
            <v>91283</v>
          </cell>
          <cell r="B187" t="str">
            <v>RICCIARDIELLO</v>
          </cell>
          <cell r="C187" t="str">
            <v>ROBERTO</v>
          </cell>
          <cell r="D187" t="str">
            <v>RCCRRT96C09H703N</v>
          </cell>
          <cell r="E187" t="str">
            <v>COLLAB. AREA AMM.</v>
          </cell>
          <cell r="F187" t="str">
            <v>DIREZIONE SCIENTIFICA</v>
          </cell>
          <cell r="G187" t="str">
            <v>GRANT</v>
          </cell>
          <cell r="H187" t="str">
            <v>A</v>
          </cell>
          <cell r="J187">
            <v>45607</v>
          </cell>
          <cell r="K187">
            <v>45971</v>
          </cell>
          <cell r="L187">
            <v>28350</v>
          </cell>
          <cell r="N187">
            <v>39484</v>
          </cell>
          <cell r="O187" t="str">
            <v>D/22/01G </v>
          </cell>
          <cell r="P187" t="str">
            <v>SVILUPPO E POTENZIAMENTO DI INFRASTRUTTURE ISTITUZIONALI: IL CLINICAL TRIAL CENTER.</v>
          </cell>
          <cell r="W187" t="str">
            <v>GIOVANNI APOLONE</v>
          </cell>
        </row>
        <row r="188">
          <cell r="A188">
            <v>90542</v>
          </cell>
          <cell r="B188" t="str">
            <v>RIVA</v>
          </cell>
          <cell r="C188" t="str">
            <v>ENRICO ROBERTO GIORGIO</v>
          </cell>
          <cell r="D188" t="str">
            <v>RVINCR59E06F205W</v>
          </cell>
          <cell r="E188" t="str">
            <v>COLLAB. AREA MEDICA</v>
          </cell>
          <cell r="F188" t="str">
            <v>S.C. PEDIATRIA ONCOLOGICA</v>
          </cell>
          <cell r="G188" t="str">
            <v>GRANT</v>
          </cell>
          <cell r="H188" t="str">
            <v>A</v>
          </cell>
          <cell r="I188" t="e">
            <v>#REF!</v>
          </cell>
          <cell r="J188">
            <v>45607</v>
          </cell>
          <cell r="K188">
            <v>45971</v>
          </cell>
          <cell r="L188">
            <v>9000</v>
          </cell>
          <cell r="N188">
            <v>9000</v>
          </cell>
          <cell r="O188" t="str">
            <v>94/02/LG</v>
          </cell>
          <cell r="P188" t="str">
            <v>LEGA ITALIANA PER LA LOTTA CONTRO I TUMORI</v>
          </cell>
          <cell r="Q188" t="str">
            <v>A</v>
          </cell>
          <cell r="W188" t="str">
            <v>MAURA MASSIMINO</v>
          </cell>
          <cell r="X188" t="str">
            <v>SÌ</v>
          </cell>
          <cell r="Y188" t="str">
            <v>AMBULATORIO ODONTOIATRICO PEDIATRICO PER I BAMBINI AFFETTI DA NEOPLASIA</v>
          </cell>
        </row>
        <row r="189">
          <cell r="A189">
            <v>91007</v>
          </cell>
          <cell r="B189" t="str">
            <v>ROLLO</v>
          </cell>
          <cell r="C189" t="str">
            <v>LUISA</v>
          </cell>
          <cell r="D189" t="str">
            <v>RLLLSU97D53I549D</v>
          </cell>
          <cell r="E189" t="str">
            <v>COLLAB. AREA INFERMIER. DI RICERCA</v>
          </cell>
          <cell r="F189" t="str">
            <v>S.C. CHIR.GEN. IND. ONCOL. 1 (EGP)</v>
          </cell>
          <cell r="G189" t="str">
            <v>GRANT</v>
          </cell>
          <cell r="H189" t="str">
            <v>A</v>
          </cell>
          <cell r="I189">
            <v>44348</v>
          </cell>
          <cell r="J189">
            <v>45444</v>
          </cell>
          <cell r="K189">
            <v>45808</v>
          </cell>
          <cell r="L189">
            <v>33075</v>
          </cell>
          <cell r="N189">
            <v>34398</v>
          </cell>
          <cell r="O189" t="str">
            <v>Q/17/099
Q/16/031</v>
          </cell>
          <cell r="P189" t="str">
            <v>Prot INT 191/7
Prot INT 45/16</v>
          </cell>
          <cell r="Q189" t="str">
            <v>A</v>
          </cell>
          <cell r="R189" t="str">
            <v>376-DFG</v>
          </cell>
          <cell r="S189">
            <v>45446</v>
          </cell>
          <cell r="W189" t="str">
            <v>VINCENZO MAZZAFERRO</v>
          </cell>
          <cell r="X189" t="str">
            <v>NO</v>
          </cell>
          <cell r="Y189" t="str">
            <v>NUOVE TERAPIE PER IL TRATTAMENTO DEI TUMORI EPATICI</v>
          </cell>
        </row>
        <row r="190">
          <cell r="A190">
            <v>90045</v>
          </cell>
          <cell r="B190" t="str">
            <v>ROSSETTI</v>
          </cell>
          <cell r="C190" t="str">
            <v>EDOARDO</v>
          </cell>
          <cell r="D190" t="str">
            <v>RSSDRD69E03A339T</v>
          </cell>
          <cell r="E190" t="str">
            <v>COLLAB. AREA INFERMIER.</v>
          </cell>
          <cell r="F190" t="str">
            <v>S.C. CURE PALL. TER. DOLORE E RIAB.</v>
          </cell>
          <cell r="G190" t="str">
            <v>ASSISTENZA</v>
          </cell>
          <cell r="H190" t="str">
            <v>A</v>
          </cell>
          <cell r="I190" t="e">
            <v>#REF!</v>
          </cell>
          <cell r="J190">
            <v>45658</v>
          </cell>
          <cell r="K190">
            <v>46022</v>
          </cell>
          <cell r="L190">
            <v>38175.75</v>
          </cell>
          <cell r="N190">
            <v>38175.75</v>
          </cell>
          <cell r="O190" t="str">
            <v>ASSISTENZA</v>
          </cell>
          <cell r="P190" t="str">
            <v xml:space="preserve">F.DI ISTITUZIONALI - ASSISTENZA </v>
          </cell>
          <cell r="Q190" t="str">
            <v>A</v>
          </cell>
          <cell r="W190" t="str">
            <v>AUGUSTO CARACENI</v>
          </cell>
          <cell r="X190" t="str">
            <v xml:space="preserve">NO </v>
          </cell>
          <cell r="Y190" t="str">
            <v>ASSISTENZA DOMICILIARE SPECIALISTICA DI CURE PALLIATIVE IN RACCORDO CON I SERVIZI INTRAOSPEDALIERI</v>
          </cell>
        </row>
        <row r="191">
          <cell r="A191">
            <v>91297</v>
          </cell>
          <cell r="B191" t="str">
            <v>ROSSI</v>
          </cell>
          <cell r="C191" t="str">
            <v>CHIARA</v>
          </cell>
          <cell r="D191" t="str">
            <v>RSSCHR93H65A390V</v>
          </cell>
          <cell r="E191" t="str">
            <v>COLLAB. AREA MEDICA</v>
          </cell>
          <cell r="F191" t="str">
            <v>S.C. ANATOMIA PATOLOGICA 1</v>
          </cell>
          <cell r="G191" t="str">
            <v>GRANT</v>
          </cell>
          <cell r="J191">
            <v>45627</v>
          </cell>
          <cell r="K191">
            <v>45991</v>
          </cell>
        </row>
        <row r="192">
          <cell r="A192">
            <v>91030</v>
          </cell>
          <cell r="B192" t="str">
            <v xml:space="preserve">ROTONDI </v>
          </cell>
          <cell r="C192" t="str">
            <v>PAOLO</v>
          </cell>
          <cell r="D192" t="str">
            <v>RTNPLA56H29I441Q</v>
          </cell>
          <cell r="E192" t="str">
            <v>COLLAB. AREA AMM.</v>
          </cell>
          <cell r="F192" t="str">
            <v>PRESIDENZA</v>
          </cell>
          <cell r="G192" t="str">
            <v>ASSISTENZA</v>
          </cell>
          <cell r="H192" t="str">
            <v>A</v>
          </cell>
          <cell r="I192" t="e">
            <v>#REF!</v>
          </cell>
          <cell r="J192">
            <v>45536</v>
          </cell>
          <cell r="K192">
            <v>46630</v>
          </cell>
          <cell r="L192">
            <v>11000</v>
          </cell>
          <cell r="O192" t="str">
            <v>F.DI IST. ASSISTENZA</v>
          </cell>
          <cell r="P192" t="str">
            <v>F.DI ISTITUZIONALI - ASSISTENZA</v>
          </cell>
          <cell r="Q192" t="str">
            <v>A</v>
          </cell>
          <cell r="R192" t="str">
            <v>570-DG</v>
          </cell>
          <cell r="S192">
            <v>45523</v>
          </cell>
          <cell r="T192">
            <v>44421</v>
          </cell>
        </row>
        <row r="193">
          <cell r="A193">
            <v>91188</v>
          </cell>
          <cell r="B193" t="str">
            <v>RUBES</v>
          </cell>
          <cell r="C193" t="str">
            <v>NICOLA</v>
          </cell>
          <cell r="D193" t="str">
            <v>RBSNCL98S25E884Q</v>
          </cell>
          <cell r="E193" t="str">
            <v xml:space="preserve">COLLAB. AREA SANITARIA </v>
          </cell>
          <cell r="F193" t="str">
            <v>S.C. FARMACIA</v>
          </cell>
          <cell r="G193" t="str">
            <v>GRANT</v>
          </cell>
          <cell r="H193" t="str">
            <v>A</v>
          </cell>
          <cell r="I193" t="e">
            <v>#REF!</v>
          </cell>
          <cell r="J193">
            <v>45231</v>
          </cell>
          <cell r="K193">
            <v>45961</v>
          </cell>
          <cell r="L193">
            <v>70000</v>
          </cell>
          <cell r="N193">
            <v>70000</v>
          </cell>
          <cell r="O193" t="str">
            <v>Q/10/FAR</v>
          </cell>
          <cell r="P193" t="str">
            <v>SPERIMENTAZIONI</v>
          </cell>
          <cell r="Q193" t="str">
            <v>A</v>
          </cell>
          <cell r="R193" t="str">
            <v>651-DG</v>
          </cell>
          <cell r="S193">
            <v>45224</v>
          </cell>
          <cell r="U193">
            <v>45107</v>
          </cell>
          <cell r="V193">
            <v>45473</v>
          </cell>
          <cell r="W193" t="str">
            <v>VITO LADISA</v>
          </cell>
          <cell r="X193" t="str">
            <v>NO</v>
          </cell>
          <cell r="Y193" t="str">
            <v>MOLECULAR TUMOR BOARD: SUPPORTO ALLA SCELTA DEL FARMACO TARGET, ALLE MODALITÀ DI ACCESSO, RIMBORSABILITÀ E GESTIONE DEL DATA BASE</v>
          </cell>
        </row>
        <row r="194">
          <cell r="A194">
            <v>91135</v>
          </cell>
          <cell r="B194" t="str">
            <v>RUBINO</v>
          </cell>
          <cell r="C194" t="str">
            <v>FEDERICA</v>
          </cell>
          <cell r="D194" t="str">
            <v>RBNFRC90R54G846T</v>
          </cell>
          <cell r="E194" t="str">
            <v>COLLAB. AREA MEDICA</v>
          </cell>
          <cell r="F194" t="str">
            <v>S.C. MEDICINA NUCLEARE</v>
          </cell>
          <cell r="G194" t="str">
            <v>GRANT</v>
          </cell>
          <cell r="H194" t="str">
            <v>A</v>
          </cell>
          <cell r="I194" t="e">
            <v>#REF!</v>
          </cell>
          <cell r="J194">
            <v>45312</v>
          </cell>
          <cell r="K194">
            <v>45677</v>
          </cell>
          <cell r="L194">
            <v>35000</v>
          </cell>
          <cell r="N194">
            <v>35000</v>
          </cell>
          <cell r="O194" t="str">
            <v>R/18/006</v>
          </cell>
          <cell r="P194" t="str">
            <v>AIRC</v>
          </cell>
          <cell r="Q194" t="str">
            <v>A</v>
          </cell>
          <cell r="R194" t="str">
            <v>29-DG</v>
          </cell>
          <cell r="S194">
            <v>45313</v>
          </cell>
          <cell r="U194">
            <v>45307</v>
          </cell>
          <cell r="V194">
            <v>45673</v>
          </cell>
          <cell r="W194" t="str">
            <v>ETTORE SEREGNI</v>
          </cell>
          <cell r="X194" t="str">
            <v>NO</v>
          </cell>
          <cell r="Y194" t="str">
            <v>SVILUPPO ED APPLICAZIONE DI RADIOFARMACI INNOVATIVI NELLA DIAGNOSTICA E TERAPIA MEDICO NUCLEARE</v>
          </cell>
        </row>
        <row r="195">
          <cell r="A195">
            <v>90776</v>
          </cell>
          <cell r="B195" t="str">
            <v>SABIA</v>
          </cell>
          <cell r="C195" t="str">
            <v>FEDERICA</v>
          </cell>
          <cell r="D195" t="str">
            <v>SBAFRC93H42A794K</v>
          </cell>
          <cell r="E195" t="str">
            <v>COLLAB. AREA TECNICA LAUREATO</v>
          </cell>
          <cell r="F195" t="str">
            <v>S.C. CHIR. TORACICA</v>
          </cell>
          <cell r="G195" t="str">
            <v>GRANT</v>
          </cell>
          <cell r="H195" t="str">
            <v>R</v>
          </cell>
          <cell r="I195" t="e">
            <v>#REF!</v>
          </cell>
          <cell r="J195">
            <v>45180</v>
          </cell>
          <cell r="K195">
            <v>45910</v>
          </cell>
          <cell r="L195">
            <v>69230.77</v>
          </cell>
          <cell r="N195">
            <v>72000</v>
          </cell>
          <cell r="O195" t="str">
            <v>G/22/002 
D/19/1U</v>
          </cell>
          <cell r="Q195" t="str">
            <v>A</v>
          </cell>
          <cell r="R195" t="str">
            <v>385-DG</v>
          </cell>
          <cell r="S195">
            <v>45107</v>
          </cell>
          <cell r="T195">
            <v>45536</v>
          </cell>
          <cell r="W195" t="str">
            <v>UGO PASTORINO</v>
          </cell>
          <cell r="X195" t="str">
            <v xml:space="preserve">NO </v>
          </cell>
          <cell r="Y195" t="str">
            <v>MODELLI DI ANALISI DEI RISULTATI CLINICI: FATTORI DI RISCHIO, MORTALITÁ E SOPRAVVIVENZA A LUNGO TERMINE, STIMA DEL RISCHIO/ BENEFICO</v>
          </cell>
        </row>
        <row r="196">
          <cell r="A196">
            <v>91198</v>
          </cell>
          <cell r="B196" t="str">
            <v>SAGGIANTE</v>
          </cell>
          <cell r="C196" t="str">
            <v>LORENZO</v>
          </cell>
          <cell r="D196" t="str">
            <v>SGGLNZ93L04I441R</v>
          </cell>
          <cell r="E196" t="str">
            <v>COLLAB. AREA MEDICA</v>
          </cell>
          <cell r="F196" t="str">
            <v>S.C. RADIOTERAPIA DIAGNOSTICA E INTERVENTISTICA</v>
          </cell>
          <cell r="G196" t="str">
            <v>GRANT</v>
          </cell>
          <cell r="I196">
            <v>45271</v>
          </cell>
          <cell r="J196">
            <v>45637</v>
          </cell>
          <cell r="K196">
            <v>46366</v>
          </cell>
          <cell r="Q196" t="str">
            <v>A</v>
          </cell>
          <cell r="U196">
            <v>45267</v>
          </cell>
          <cell r="V196">
            <v>45291</v>
          </cell>
          <cell r="W196" t="str">
            <v>RODOLFO LANOCITA</v>
          </cell>
          <cell r="Y196" t="str">
            <v>IMAGING AND ADVANCED GUIDANCE FOR WORKFLOW OPTIMIZATION IN INTERVENTIONAL ONCOLOGY - IMAGIO</v>
          </cell>
        </row>
        <row r="197">
          <cell r="A197">
            <v>91208</v>
          </cell>
          <cell r="B197" t="str">
            <v>SAIA</v>
          </cell>
          <cell r="C197" t="str">
            <v>CALOGERO</v>
          </cell>
          <cell r="D197" t="str">
            <v>SAICGR89S02F830I</v>
          </cell>
          <cell r="E197" t="str">
            <v>COLLAB. AREA AMM.</v>
          </cell>
          <cell r="F197" t="str">
            <v>S.S.D. EPIDEMIOLOGIA VALUTATIVA</v>
          </cell>
          <cell r="G197" t="str">
            <v>GRANT</v>
          </cell>
          <cell r="I197">
            <v>45302</v>
          </cell>
          <cell r="J197">
            <v>45302</v>
          </cell>
          <cell r="K197">
            <v>45667</v>
          </cell>
          <cell r="L197">
            <v>29120</v>
          </cell>
          <cell r="N197">
            <v>35526.400000000001</v>
          </cell>
          <cell r="O197" t="str">
            <v>H/20/00A</v>
          </cell>
          <cell r="Q197" t="str">
            <v>C</v>
          </cell>
          <cell r="R197" t="str">
            <v>833-DG</v>
          </cell>
          <cell r="S197">
            <v>45280</v>
          </cell>
          <cell r="W197" t="str">
            <v>ANNALISA TRAMA</v>
          </cell>
          <cell r="X197" t="str">
            <v>NO</v>
          </cell>
          <cell r="Y197" t="str">
            <v>INTERNATIONAL BENCHMARKING OF CHILDREN CANCER SURVIVAL BY STAGE</v>
          </cell>
        </row>
        <row r="198">
          <cell r="A198">
            <v>90728</v>
          </cell>
          <cell r="B198" t="str">
            <v xml:space="preserve">SALA </v>
          </cell>
          <cell r="C198" t="str">
            <v>LAURA</v>
          </cell>
          <cell r="D198" t="str">
            <v>SLALRA86D47E507A</v>
          </cell>
          <cell r="E198" t="str">
            <v>COLLAB. AREA MEDICA</v>
          </cell>
          <cell r="F198" t="str">
            <v>S.S.D. CHIRURGIA PLASTICA</v>
          </cell>
          <cell r="G198" t="str">
            <v>GRANT</v>
          </cell>
          <cell r="H198" t="str">
            <v>A</v>
          </cell>
          <cell r="I198">
            <v>43070</v>
          </cell>
          <cell r="J198">
            <v>45474</v>
          </cell>
          <cell r="K198">
            <v>45838</v>
          </cell>
          <cell r="L198">
            <v>39312</v>
          </cell>
          <cell r="N198">
            <v>39312</v>
          </cell>
          <cell r="O198" t="str">
            <v>74/03/PL</v>
          </cell>
          <cell r="Q198" t="str">
            <v>A</v>
          </cell>
          <cell r="W198" t="str">
            <v>UMBERTO CORTINOVIS</v>
          </cell>
        </row>
        <row r="199">
          <cell r="A199">
            <v>91267</v>
          </cell>
          <cell r="B199" t="str">
            <v>SALAMONE</v>
          </cell>
          <cell r="C199" t="str">
            <v>ALESSANDRO</v>
          </cell>
          <cell r="D199" t="str">
            <v>SLMLSN97C19G273B</v>
          </cell>
          <cell r="E199" t="str">
            <v>COLLAB. AREA AMM.</v>
          </cell>
          <cell r="F199" t="str">
            <v>S.S. ONCOLOGIA MEDICA GASTROENTEROLOGICA</v>
          </cell>
          <cell r="G199" t="str">
            <v>GRANT</v>
          </cell>
          <cell r="I199" t="e">
            <v>#REF!</v>
          </cell>
          <cell r="J199">
            <v>45556</v>
          </cell>
          <cell r="K199">
            <v>45920</v>
          </cell>
          <cell r="L199">
            <v>25000</v>
          </cell>
          <cell r="N199">
            <v>26000</v>
          </cell>
          <cell r="O199" t="str">
            <v xml:space="preserve">D/20/3PC </v>
          </cell>
          <cell r="Q199" t="str">
            <v>A</v>
          </cell>
          <cell r="W199" t="str">
            <v>FILIPPO PIETRANTONIO</v>
          </cell>
          <cell r="Y199" t="str">
            <v>WINDOW-OF-OPPORTUNITY UMBRELLA TRIAL AS A TRANSLATIONAL PLATFORM FOR SHORT-COURSE PRE-OPERATIVE TARGETED TREATMENTS IN NON-METASTATIC RESECTABLE COLORECTAL CANCER: THE UNICORN STUDY</v>
          </cell>
        </row>
        <row r="200">
          <cell r="A200">
            <v>91118</v>
          </cell>
          <cell r="B200" t="str">
            <v>SAMBIASE</v>
          </cell>
          <cell r="C200" t="str">
            <v>ALESSANDRO CARLO</v>
          </cell>
          <cell r="D200" t="str">
            <v>SMBLSN93L11F205I</v>
          </cell>
          <cell r="E200" t="str">
            <v>COLLAB. AREA AMM.</v>
          </cell>
          <cell r="F200" t="str">
            <v>S.C. AFFARI GENERALI E LEGALI - S.S. TRASFERIMENTO TECNOLOGICO</v>
          </cell>
          <cell r="G200" t="str">
            <v>GRANT</v>
          </cell>
          <cell r="H200" t="str">
            <v>A</v>
          </cell>
          <cell r="I200">
            <v>44845</v>
          </cell>
          <cell r="J200">
            <v>45210</v>
          </cell>
          <cell r="K200">
            <v>45940</v>
          </cell>
          <cell r="L200">
            <v>60000</v>
          </cell>
          <cell r="N200">
            <v>62400</v>
          </cell>
          <cell r="O200" t="str">
            <v>E/22/004
Q/19/TTO</v>
          </cell>
          <cell r="P200" t="str">
            <v>SPERIMENTAZIONI</v>
          </cell>
          <cell r="Q200" t="str">
            <v>A</v>
          </cell>
          <cell r="W200" t="str">
            <v>ANTONIO CANNAROZZO-TAVERNA SILVIA</v>
          </cell>
          <cell r="X200" t="str">
            <v>NO</v>
          </cell>
          <cell r="Y200" t="str">
            <v>OTTIMIZZAZIONE DELLA GESTIONE AMMINISTRATIVA DI PROGETTI DI RICERCA NAZIONALEI ED INTERNAZIONI, DALLA VALUTAZIONE DEI BANDI ALLA FINALIZZAZIONE DELLA CONTRATTUALISTICA DI RIFERIMENTO</v>
          </cell>
        </row>
        <row r="201">
          <cell r="A201">
            <v>90920</v>
          </cell>
          <cell r="B201" t="str">
            <v>SAPIA</v>
          </cell>
          <cell r="C201" t="str">
            <v>LORENZO</v>
          </cell>
          <cell r="D201" t="str">
            <v>SPALNZ93P04H579M</v>
          </cell>
          <cell r="E201" t="str">
            <v xml:space="preserve">COLLAB. AREA SANITARIA </v>
          </cell>
          <cell r="F201" t="str">
            <v>S.C. RADIOL. DIAGN. E INTERVENT</v>
          </cell>
          <cell r="G201" t="str">
            <v>GRANT</v>
          </cell>
          <cell r="H201" t="str">
            <v>R</v>
          </cell>
          <cell r="I201" t="e">
            <v>#REF!</v>
          </cell>
          <cell r="J201">
            <v>45383</v>
          </cell>
          <cell r="K201">
            <v>46112</v>
          </cell>
          <cell r="L201">
            <v>21600</v>
          </cell>
          <cell r="N201">
            <v>22464</v>
          </cell>
          <cell r="Q201" t="str">
            <v>A</v>
          </cell>
          <cell r="R201" t="str">
            <v>151-DG</v>
          </cell>
          <cell r="S201">
            <v>45355</v>
          </cell>
          <cell r="W201" t="str">
            <v xml:space="preserve">Alfonso Vittorio Marchianò </v>
          </cell>
          <cell r="X201" t="str">
            <v xml:space="preserve">NO </v>
          </cell>
          <cell r="Y201" t="str">
            <v>SCREENING PER LA DIAGNOSI PRECOCE DEL TUMORE POLMONARE CON TC LOW/ULTRA LOW DOSE DEL TORACE SENZA MEZZO DI CONTRASTO</v>
          </cell>
        </row>
        <row r="202">
          <cell r="A202">
            <v>91269</v>
          </cell>
          <cell r="B202" t="str">
            <v>SARDANO</v>
          </cell>
          <cell r="C202" t="str">
            <v>MICHELE</v>
          </cell>
          <cell r="D202" t="str">
            <v>SRDMHL90E11F376L</v>
          </cell>
          <cell r="E202" t="str">
            <v>COLLAB. AREA AMM.</v>
          </cell>
          <cell r="F202" t="str">
            <v>S.S.D. ONCOLOGIA MEDICA GENITOURINARIA</v>
          </cell>
          <cell r="G202" t="str">
            <v>GRANT</v>
          </cell>
          <cell r="I202" t="e">
            <v>#REF!</v>
          </cell>
          <cell r="J202">
            <v>45566</v>
          </cell>
          <cell r="K202">
            <v>45930</v>
          </cell>
          <cell r="L202">
            <v>28350</v>
          </cell>
          <cell r="N202">
            <v>29484</v>
          </cell>
          <cell r="O202" t="str">
            <v>D/22/01A
Q/17/038</v>
          </cell>
          <cell r="W202" t="str">
            <v>GIUSEPPE PROCOPIO</v>
          </cell>
          <cell r="X202" t="str">
            <v>NO</v>
          </cell>
          <cell r="Y202" t="str">
            <v>NUOVE TERAPIE IN ONCOLOGIA MEDICA GENITOURINARIA</v>
          </cell>
        </row>
        <row r="203">
          <cell r="A203">
            <v>91179</v>
          </cell>
          <cell r="B203" t="str">
            <v>SCACCIATI</v>
          </cell>
          <cell r="C203" t="str">
            <v>BIANCA</v>
          </cell>
          <cell r="D203" t="str">
            <v>SCCBNC98L42F205D</v>
          </cell>
          <cell r="E203" t="str">
            <v xml:space="preserve">COLLAB. AREA SANITARIA </v>
          </cell>
          <cell r="F203" t="str">
            <v>SSD PSICOLOGIA</v>
          </cell>
          <cell r="G203" t="str">
            <v>GRANT</v>
          </cell>
          <cell r="H203" t="str">
            <v>A</v>
          </cell>
          <cell r="I203" t="e">
            <v>#REF!</v>
          </cell>
          <cell r="J203">
            <v>45607</v>
          </cell>
          <cell r="K203">
            <v>45971</v>
          </cell>
          <cell r="W203" t="str">
            <v>CLAUDIA BORREANI</v>
          </cell>
        </row>
        <row r="204">
          <cell r="A204">
            <v>91301</v>
          </cell>
          <cell r="B204" t="str">
            <v>SCARDINO</v>
          </cell>
          <cell r="C204" t="str">
            <v>ANDREA</v>
          </cell>
          <cell r="D204" t="str">
            <v>SCRNDR91T20G479L</v>
          </cell>
          <cell r="E204" t="str">
            <v>COLLAB. AREA MEDICA</v>
          </cell>
          <cell r="F204" t="str">
            <v>S.C. CHIRURGIA GENERALE ONCOLOGICA 2 COLON-RETTO</v>
          </cell>
          <cell r="G204" t="str">
            <v>GRANT</v>
          </cell>
          <cell r="J204">
            <v>45292</v>
          </cell>
          <cell r="K204">
            <v>46022</v>
          </cell>
        </row>
        <row r="205">
          <cell r="A205">
            <v>90406</v>
          </cell>
          <cell r="B205" t="str">
            <v>SCOPPIO</v>
          </cell>
          <cell r="C205" t="str">
            <v>BIANCAMARIA</v>
          </cell>
          <cell r="D205" t="str">
            <v>SCPBCM66P63A662U</v>
          </cell>
          <cell r="E205" t="str">
            <v>COLLAB. AREA MEDICA</v>
          </cell>
          <cell r="F205" t="str">
            <v>S.C. CHIR.GEN. IND. ONCOL. 4 (MEL. E SARCOMI)</v>
          </cell>
          <cell r="G205" t="str">
            <v>GRANT</v>
          </cell>
          <cell r="H205" t="str">
            <v>A</v>
          </cell>
          <cell r="I205" t="e">
            <v>#REF!</v>
          </cell>
          <cell r="J205">
            <v>45323</v>
          </cell>
          <cell r="K205">
            <v>45688</v>
          </cell>
          <cell r="L205">
            <v>40000</v>
          </cell>
          <cell r="N205">
            <v>40000</v>
          </cell>
          <cell r="O205" t="str">
            <v>V/1/ESL</v>
          </cell>
          <cell r="Q205" t="str">
            <v>A</v>
          </cell>
          <cell r="R205" t="str">
            <v>835-DG</v>
          </cell>
          <cell r="S205">
            <v>45280</v>
          </cell>
          <cell r="U205">
            <v>45058</v>
          </cell>
          <cell r="V205">
            <v>45423</v>
          </cell>
          <cell r="W205" t="str">
            <v>IVO PATUZZO</v>
          </cell>
          <cell r="X205" t="str">
            <v>SÌ</v>
          </cell>
          <cell r="Y205" t="str">
            <v>IMMUNE -ECT ATTIVAZIONE DEL SISTEMA IMMUNITARIO A SEGUITO DI TRATTAMENTO CON ELETTROCHEMIOTERAPIA: VALUTAZIONE PROSPETTICA</v>
          </cell>
        </row>
        <row r="206">
          <cell r="A206">
            <v>91279</v>
          </cell>
          <cell r="B206" t="str">
            <v>SEGATO</v>
          </cell>
          <cell r="C206" t="str">
            <v>IRENE</v>
          </cell>
          <cell r="D206" t="str">
            <v>SGTRNI00G50I403E</v>
          </cell>
          <cell r="E206" t="str">
            <v>COLLAB. AREA INFERMIER. DI RICERCA</v>
          </cell>
          <cell r="F206" t="str">
            <v>S.C. CHIRURGIA GENERALE ONCOLOGICA 7 - SARCOMI</v>
          </cell>
          <cell r="G206" t="str">
            <v>GRANT</v>
          </cell>
          <cell r="J206">
            <v>45586</v>
          </cell>
          <cell r="K206">
            <v>45950</v>
          </cell>
          <cell r="L206">
            <v>33075</v>
          </cell>
          <cell r="N206">
            <v>34398</v>
          </cell>
          <cell r="O206" t="str">
            <v>30/20/3FP</v>
          </cell>
          <cell r="Q206" t="str">
            <v>A</v>
          </cell>
          <cell r="U206">
            <v>45291</v>
          </cell>
          <cell r="V206">
            <v>45657</v>
          </cell>
          <cell r="W206" t="str">
            <v>ALESSANDRO GRONCHI</v>
          </cell>
          <cell r="X206" t="str">
            <v>NO</v>
          </cell>
          <cell r="Y206" t="str">
            <v>GENOMIC ANALYSIS AND PERSONALIZED PRECLINICAL MODEL DEVELOPMENT TO IDENTIFY NOVEL THERAPEUTIC TARGETS AND DETERMINANT OF DRUG RESPONSE IN SOFT-TISSUE SARCOMAS CHARACTERIZED BY CHROMATIN REGULATOR-ASSOCIATED ABNORMALITIES</v>
          </cell>
        </row>
        <row r="207">
          <cell r="A207">
            <v>91121</v>
          </cell>
          <cell r="B207" t="str">
            <v xml:space="preserve">SERAFINI </v>
          </cell>
          <cell r="C207" t="str">
            <v>ARIANNA</v>
          </cell>
          <cell r="D207" t="str">
            <v>SRFRNN95S59F257G</v>
          </cell>
          <cell r="E207" t="str">
            <v>COLLAB. AREA AMM.</v>
          </cell>
          <cell r="F207" t="str">
            <v>S.C. AFFARI GENERALI E LEGALI - S.S. TRASFERIMENTO TECNOLOGICO</v>
          </cell>
          <cell r="G207" t="str">
            <v>GRANT</v>
          </cell>
          <cell r="H207" t="str">
            <v>A</v>
          </cell>
          <cell r="I207" t="e">
            <v>#REF!</v>
          </cell>
          <cell r="J207">
            <v>45210</v>
          </cell>
          <cell r="K207">
            <v>45940</v>
          </cell>
          <cell r="L207">
            <v>60000</v>
          </cell>
          <cell r="N207">
            <v>62400</v>
          </cell>
          <cell r="O207" t="str">
            <v>E/22/004
Q/19/TTO</v>
          </cell>
          <cell r="P207" t="str">
            <v>SPERIMENTAZIONI</v>
          </cell>
          <cell r="Q207" t="str">
            <v>A</v>
          </cell>
          <cell r="T207">
            <v>46706</v>
          </cell>
          <cell r="W207" t="str">
            <v>ANTONIO CANNAROZZO</v>
          </cell>
          <cell r="X207" t="str">
            <v>NO</v>
          </cell>
          <cell r="Y207" t="str">
            <v>OTTIMIZZAZIONE DELLA GESTIONE AMMINISTRATIVA DI PROGETTI DI RICERCA NAZIONALEI ED INTERNAZIONI, DALLA VALUTAZIONE DEI BANDI ALLA FINALIZZAZIONE DELLA CONTRATTUALISTICA DI RIFERIMENTO</v>
          </cell>
        </row>
        <row r="208">
          <cell r="A208">
            <v>91237</v>
          </cell>
          <cell r="B208" t="str">
            <v>SEREGNI</v>
          </cell>
          <cell r="C208" t="str">
            <v>ETTORE CESARE</v>
          </cell>
          <cell r="D208" t="str">
            <v>SRGTRC58P18F205K</v>
          </cell>
          <cell r="E208" t="str">
            <v>COLLAB. AREA AMM.</v>
          </cell>
          <cell r="F208" t="str">
            <v>PRESIDENZA</v>
          </cell>
          <cell r="G208" t="str">
            <v>GRANT</v>
          </cell>
          <cell r="H208" t="str">
            <v>A</v>
          </cell>
          <cell r="I208">
            <v>45413</v>
          </cell>
          <cell r="J208">
            <v>45413</v>
          </cell>
          <cell r="K208">
            <v>46142</v>
          </cell>
          <cell r="L208">
            <v>0</v>
          </cell>
          <cell r="N208">
            <v>0</v>
          </cell>
          <cell r="P208" t="str">
            <v>TITOLO GRATUTO</v>
          </cell>
          <cell r="Q208" t="str">
            <v>A</v>
          </cell>
          <cell r="W208" t="str">
            <v>GUSTAVO GALMOZZI</v>
          </cell>
        </row>
        <row r="209">
          <cell r="A209">
            <v>91163</v>
          </cell>
          <cell r="B209" t="str">
            <v>SERRA CASSANO</v>
          </cell>
          <cell r="C209" t="str">
            <v>TERESA</v>
          </cell>
          <cell r="D209" t="str">
            <v>SRRTRS97B44L378L</v>
          </cell>
          <cell r="E209" t="str">
            <v xml:space="preserve">COLLAB. AREA SANITARIA </v>
          </cell>
          <cell r="F209" t="str">
            <v>S.C. CURE PALL. TER. DOLORE E RIAB.</v>
          </cell>
          <cell r="G209" t="str">
            <v>GRANT</v>
          </cell>
          <cell r="H209" t="str">
            <v>A</v>
          </cell>
          <cell r="I209">
            <v>45170</v>
          </cell>
          <cell r="J209">
            <v>45170</v>
          </cell>
          <cell r="K209">
            <v>45900</v>
          </cell>
          <cell r="L209">
            <v>60000</v>
          </cell>
          <cell r="N209">
            <v>62400</v>
          </cell>
          <cell r="O209" t="str">
            <v>E/22/004</v>
          </cell>
          <cell r="Q209" t="str">
            <v>A</v>
          </cell>
          <cell r="R209" t="str">
            <v>363DG</v>
          </cell>
          <cell r="S209">
            <v>45097</v>
          </cell>
          <cell r="U209">
            <v>44976</v>
          </cell>
          <cell r="V209">
            <v>45341</v>
          </cell>
          <cell r="W209" t="str">
            <v>CINZIA BRUNELLI</v>
          </cell>
          <cell r="X209" t="str">
            <v>NO</v>
          </cell>
          <cell r="Y209" t="str">
            <v>EUONQUOL - QUALITY OF LIFE IN ONCOLOGY</v>
          </cell>
        </row>
        <row r="210">
          <cell r="A210">
            <v>90274</v>
          </cell>
          <cell r="B210" t="str">
            <v>SIGNORONI</v>
          </cell>
          <cell r="C210" t="str">
            <v>STEFANO</v>
          </cell>
          <cell r="D210" t="str">
            <v>SGNSFN78R09B201M</v>
          </cell>
          <cell r="E210" t="str">
            <v xml:space="preserve">COLLAB. AREA SANITARIA </v>
          </cell>
          <cell r="F210" t="str">
            <v>S.S.  TUMORI EREDITARI APPARATO DIGERENTE</v>
          </cell>
          <cell r="G210" t="str">
            <v>GRANT</v>
          </cell>
          <cell r="H210" t="str">
            <v>R</v>
          </cell>
          <cell r="I210">
            <v>44631</v>
          </cell>
          <cell r="J210">
            <v>45474</v>
          </cell>
          <cell r="K210">
            <v>45838</v>
          </cell>
          <cell r="Q210" t="str">
            <v>A</v>
          </cell>
          <cell r="W210" t="str">
            <v>MARCO VITELLARO</v>
          </cell>
          <cell r="X210" t="str">
            <v>SÌ</v>
          </cell>
          <cell r="Y210" t="str">
            <v>SOGGETTI AFFETTI DA SINDROMI PREDISPONENTI NEOPLASIE DELL'APPARATO DIGERENTE: NUOVI BIOMARKERS PER L'IDENTIFICAZIONE PRECOCE DI MALATTIA, STRATEGIE DI PREVENZIONE E QUALITA' DELLA VITA</v>
          </cell>
        </row>
        <row r="211">
          <cell r="A211">
            <v>91228</v>
          </cell>
          <cell r="B211" t="str">
            <v>SILVANI</v>
          </cell>
          <cell r="C211" t="str">
            <v>CARLO</v>
          </cell>
          <cell r="D211" t="str">
            <v>SLVCRL95E10I577G</v>
          </cell>
          <cell r="E211" t="str">
            <v>COLLAB. AREA MEDICA</v>
          </cell>
          <cell r="F211" t="str">
            <v>S.C. UROLOGIA ONCOLOGICA</v>
          </cell>
          <cell r="G211" t="str">
            <v>GRANT</v>
          </cell>
          <cell r="J211">
            <v>45627</v>
          </cell>
          <cell r="K211">
            <v>45808</v>
          </cell>
          <cell r="L211">
            <v>31500</v>
          </cell>
          <cell r="N211">
            <v>31500</v>
          </cell>
          <cell r="O211" t="str">
            <v>V/11/GEN</v>
          </cell>
          <cell r="W211" t="str">
            <v>NICOLA NICOLAI</v>
          </cell>
          <cell r="Y211" t="str">
            <v>DE-ESCALATION IN CHIRURGIA ONCOLOGICA UROLOGICA</v>
          </cell>
        </row>
        <row r="212">
          <cell r="A212">
            <v>91228</v>
          </cell>
          <cell r="B212" t="str">
            <v>SILVANI</v>
          </cell>
          <cell r="C212" t="str">
            <v>CARLO</v>
          </cell>
          <cell r="D212" t="str">
            <v>SLVCRL95E10I577G</v>
          </cell>
          <cell r="E212" t="str">
            <v>COLLAB. AREA MEDICA</v>
          </cell>
          <cell r="F212" t="str">
            <v>S.C. UROLOGIA ONCOLOGICA</v>
          </cell>
          <cell r="G212" t="str">
            <v>GRANT</v>
          </cell>
          <cell r="J212">
            <v>45627</v>
          </cell>
          <cell r="K212">
            <v>45808</v>
          </cell>
          <cell r="O212" t="str">
            <v>V/11/GEN</v>
          </cell>
          <cell r="W212" t="str">
            <v>NICOLA NICOLAI</v>
          </cell>
          <cell r="Y212" t="str">
            <v>DE-ESCALATION IN CHIRURGIA ONCOLOGICA UROLOGICA</v>
          </cell>
        </row>
        <row r="213">
          <cell r="A213">
            <v>91149</v>
          </cell>
          <cell r="B213" t="str">
            <v>SILVESTRI</v>
          </cell>
          <cell r="C213" t="str">
            <v>MARCO</v>
          </cell>
          <cell r="D213" t="str">
            <v>SLVMRC92D09B157Z</v>
          </cell>
          <cell r="E213" t="str">
            <v>COLLAB. AREA TECNICA LAUREATO</v>
          </cell>
          <cell r="F213" t="str">
            <v>SSD RICERCA NUTRIZIONALE E METABOLICA</v>
          </cell>
          <cell r="G213" t="str">
            <v>GRANT</v>
          </cell>
          <cell r="I213" t="e">
            <v>#REF!</v>
          </cell>
          <cell r="J213">
            <v>45403</v>
          </cell>
          <cell r="K213">
            <v>45767</v>
          </cell>
          <cell r="L213">
            <v>18000</v>
          </cell>
          <cell r="N213">
            <v>18720</v>
          </cell>
          <cell r="P213" t="str">
            <v>REALIZZAZIONE PIATTAFORMA PILOTA- SPERIMENTAZIONI CLINICHE</v>
          </cell>
          <cell r="Q213" t="str">
            <v>A</v>
          </cell>
          <cell r="W213" t="str">
            <v>ROSARIA ORLANDI</v>
          </cell>
          <cell r="X213" t="str">
            <v>NO</v>
          </cell>
        </row>
        <row r="214">
          <cell r="A214">
            <v>90048</v>
          </cell>
          <cell r="B214" t="str">
            <v>SIMONETTI</v>
          </cell>
          <cell r="C214" t="str">
            <v>FABIO</v>
          </cell>
          <cell r="D214" t="str">
            <v>SMNFBA51L11L483Z</v>
          </cell>
          <cell r="E214" t="str">
            <v>COLLAB. AREA MEDICA</v>
          </cell>
          <cell r="F214" t="str">
            <v>S.C. PEDIATRIA ONCOLOGICA</v>
          </cell>
          <cell r="H214" t="str">
            <v>A</v>
          </cell>
          <cell r="I214">
            <v>41579</v>
          </cell>
          <cell r="J214">
            <v>45658</v>
          </cell>
          <cell r="K214">
            <v>46022</v>
          </cell>
          <cell r="L214">
            <v>37800</v>
          </cell>
          <cell r="N214">
            <v>37800</v>
          </cell>
          <cell r="O214" t="str">
            <v>74/02/PE</v>
          </cell>
          <cell r="Q214" t="str">
            <v>A</v>
          </cell>
          <cell r="W214" t="str">
            <v>MAURA MASSIMINO</v>
          </cell>
          <cell r="X214" t="str">
            <v xml:space="preserve">NO </v>
          </cell>
          <cell r="Y214" t="str">
            <v>VALUTAZIONI NEURORLOGICHE LONGITUDINALI DI PAZIENTI PEDIATRICIAFFETTI DA NEOPLASIE DEL SISTEMA NERVOSO CENTRALE E PERIFERICO O A RISCHIO DI COMPROMISSIONE NEUROLOGICA</v>
          </cell>
        </row>
        <row r="215">
          <cell r="A215">
            <v>90562</v>
          </cell>
          <cell r="B215" t="str">
            <v>SIRONI</v>
          </cell>
          <cell r="C215" t="str">
            <v>GIOVANNA</v>
          </cell>
          <cell r="D215" t="str">
            <v>SRNGNN90B68F205B</v>
          </cell>
          <cell r="E215" t="str">
            <v>COLLAB. AREA MEDICA</v>
          </cell>
          <cell r="F215" t="str">
            <v>S.C. PEDIATRIA ONCOL.</v>
          </cell>
          <cell r="G215" t="str">
            <v>GRANT</v>
          </cell>
          <cell r="H215" t="str">
            <v>A</v>
          </cell>
          <cell r="I215" t="e">
            <v>#REF!</v>
          </cell>
          <cell r="J215">
            <v>45546</v>
          </cell>
          <cell r="K215">
            <v>45910</v>
          </cell>
          <cell r="L215">
            <v>63000</v>
          </cell>
          <cell r="N215">
            <v>63000</v>
          </cell>
          <cell r="O215" t="str">
            <v>E/22/00F
Q/17/029
Q/18/121</v>
          </cell>
          <cell r="Q215" t="str">
            <v>A</v>
          </cell>
          <cell r="U215">
            <v>45264</v>
          </cell>
          <cell r="V215">
            <v>45991</v>
          </cell>
          <cell r="W215" t="str">
            <v xml:space="preserve">MAURA MASSIMINO </v>
          </cell>
          <cell r="X215" t="str">
            <v xml:space="preserve">NO </v>
          </cell>
          <cell r="Y215" t="str">
            <v>VALUTAZIONE DI NUOVI TRATTAMENTI IN PAZIENTI ADOLESCENTI CON SARCOMI DELL'OSSO</v>
          </cell>
        </row>
        <row r="216">
          <cell r="A216">
            <v>91285</v>
          </cell>
          <cell r="B216" t="str">
            <v>SMITH</v>
          </cell>
          <cell r="C216" t="str">
            <v>ADAM</v>
          </cell>
          <cell r="D216" t="str">
            <v>SMTDMA94A30I690S</v>
          </cell>
          <cell r="E216" t="str">
            <v>COLLAB. AREA AMM.</v>
          </cell>
          <cell r="F216" t="str">
            <v>S.C. ONCOLOGIA MEDICA 1</v>
          </cell>
          <cell r="G216" t="str">
            <v>GRANT</v>
          </cell>
          <cell r="J216">
            <v>45597</v>
          </cell>
          <cell r="K216">
            <v>45961</v>
          </cell>
          <cell r="W216" t="str">
            <v>FILIPPO DE BRAUD</v>
          </cell>
        </row>
        <row r="217">
          <cell r="A217">
            <v>91274</v>
          </cell>
          <cell r="B217" t="str">
            <v xml:space="preserve">SOLIDORO </v>
          </cell>
          <cell r="C217" t="str">
            <v>ROBERTA</v>
          </cell>
          <cell r="D217" t="str">
            <v>SLDRRT93D61L419X</v>
          </cell>
          <cell r="E217" t="str">
            <v>COLLAB. AREA AMM.</v>
          </cell>
          <cell r="F217" t="str">
            <v>S.C. CHIRURGIA GINECOLOGICA</v>
          </cell>
          <cell r="G217" t="str">
            <v>GRANT</v>
          </cell>
          <cell r="I217">
            <v>45566</v>
          </cell>
          <cell r="J217">
            <v>45566</v>
          </cell>
          <cell r="K217">
            <v>45930</v>
          </cell>
          <cell r="L217">
            <v>28350</v>
          </cell>
          <cell r="N217">
            <v>29484</v>
          </cell>
          <cell r="R217" t="str">
            <v>638-DG</v>
          </cell>
          <cell r="S217">
            <v>45562</v>
          </cell>
          <cell r="W217" t="str">
            <v>FRANCESCO RASPAGLIESI</v>
          </cell>
          <cell r="Y217" t="str">
            <v>NUOVE TERAPIE IN GINECOLOGIA ONCOLOGICA</v>
          </cell>
        </row>
        <row r="218">
          <cell r="A218">
            <v>91097</v>
          </cell>
          <cell r="B218" t="str">
            <v>SORACE</v>
          </cell>
          <cell r="C218" t="str">
            <v>GIANMARCO</v>
          </cell>
          <cell r="D218" t="str">
            <v>SRCGMR94T16C588Q</v>
          </cell>
          <cell r="E218" t="str">
            <v>COLLAB. AREA INFERMIER.</v>
          </cell>
          <cell r="F218" t="str">
            <v>S.C. CURE PALL. TER. DOLORE E RIAB.</v>
          </cell>
          <cell r="G218" t="str">
            <v>ASSISTENZA</v>
          </cell>
          <cell r="H218" t="str">
            <v>R</v>
          </cell>
          <cell r="I218" t="e">
            <v>#REF!</v>
          </cell>
          <cell r="J218">
            <v>45658</v>
          </cell>
          <cell r="K218">
            <v>46022</v>
          </cell>
          <cell r="L218">
            <v>38175.75</v>
          </cell>
          <cell r="N218">
            <v>38175.75</v>
          </cell>
          <cell r="O218" t="str">
            <v>ASSISTENZA</v>
          </cell>
          <cell r="P218" t="str">
            <v xml:space="preserve">F.DI ISTITUZIONALI - ASSISTENZA </v>
          </cell>
          <cell r="Q218" t="str">
            <v>A</v>
          </cell>
          <cell r="W218" t="str">
            <v>AUGUSTO CARACENI</v>
          </cell>
          <cell r="X218" t="str">
            <v>NO</v>
          </cell>
          <cell r="Y218" t="str">
            <v>ASSISTENZA DOMICILIARE SPECIALISTICA DI CURE PALLIATIVE IN RACCORDO CON I SERVIZI INTRAOSPEDALIERI</v>
          </cell>
        </row>
        <row r="219">
          <cell r="A219">
            <v>91174</v>
          </cell>
          <cell r="B219" t="str">
            <v>SPINOSA</v>
          </cell>
          <cell r="C219" t="str">
            <v>GIOVANNA</v>
          </cell>
          <cell r="D219" t="str">
            <v>SPNGNN97E54D708U</v>
          </cell>
          <cell r="E219" t="str">
            <v>COLLAB. AREA AMM.</v>
          </cell>
          <cell r="F219" t="str">
            <v>S.C. ONCOLOGIA MEDICA 1</v>
          </cell>
          <cell r="G219" t="str">
            <v>GRANT</v>
          </cell>
          <cell r="H219" t="str">
            <v>A</v>
          </cell>
          <cell r="I219" t="e">
            <v>#REF!</v>
          </cell>
          <cell r="J219">
            <v>45586</v>
          </cell>
          <cell r="K219">
            <v>45950</v>
          </cell>
          <cell r="Q219" t="str">
            <v>A</v>
          </cell>
          <cell r="W219" t="str">
            <v>FILIPPO DE BRAUD</v>
          </cell>
        </row>
        <row r="220">
          <cell r="A220">
            <v>91089</v>
          </cell>
          <cell r="B220" t="str">
            <v>STELLATO</v>
          </cell>
          <cell r="C220" t="str">
            <v>MARCO</v>
          </cell>
          <cell r="D220" t="str">
            <v>STLMRC90P13D086M</v>
          </cell>
          <cell r="E220" t="str">
            <v>COLLAB. AREA MEDICA</v>
          </cell>
          <cell r="F220" t="str">
            <v>S.S.D. ONCOLOGIA MEDICA GENITOURINARIA</v>
          </cell>
          <cell r="G220" t="str">
            <v>GRANT</v>
          </cell>
          <cell r="H220" t="str">
            <v>A</v>
          </cell>
          <cell r="I220">
            <v>44621</v>
          </cell>
          <cell r="J220">
            <v>45372</v>
          </cell>
          <cell r="K220">
            <v>45736</v>
          </cell>
          <cell r="L220">
            <v>54000</v>
          </cell>
          <cell r="N220">
            <v>54000</v>
          </cell>
          <cell r="O220" t="str">
            <v>Q/14/014  
Q/17/093</v>
          </cell>
          <cell r="Q220" t="str">
            <v>A</v>
          </cell>
          <cell r="R220" t="str">
            <v>196-DG</v>
          </cell>
          <cell r="S220">
            <v>45376</v>
          </cell>
          <cell r="U220">
            <v>45294</v>
          </cell>
          <cell r="V220">
            <v>45659</v>
          </cell>
          <cell r="W220" t="str">
            <v>GIUSPPE PROCOPIO</v>
          </cell>
          <cell r="X220" t="str">
            <v>NO</v>
          </cell>
          <cell r="Y220" t="str">
            <v>SVILUPPO DI TERAPIE INNOVATIVE IN ONCOLOGIA MEDICA GENITOURINARIA</v>
          </cell>
        </row>
        <row r="221">
          <cell r="A221">
            <v>91100</v>
          </cell>
          <cell r="B221" t="str">
            <v>STETCO</v>
          </cell>
          <cell r="C221" t="str">
            <v>DAIANA</v>
          </cell>
          <cell r="D221" t="str">
            <v>STTDNA99S46D286E</v>
          </cell>
          <cell r="E221" t="str">
            <v>COLLAB. AREA TECNICO-SANITARIA</v>
          </cell>
          <cell r="F221" t="str">
            <v>S.C. ANATOMIA PATOLOGICA 2</v>
          </cell>
          <cell r="G221" t="str">
            <v>GRANT</v>
          </cell>
          <cell r="H221" t="str">
            <v>A</v>
          </cell>
          <cell r="I221">
            <v>44682</v>
          </cell>
          <cell r="J221">
            <v>45393</v>
          </cell>
          <cell r="K221">
            <v>45757</v>
          </cell>
          <cell r="L221">
            <v>29925</v>
          </cell>
          <cell r="N221">
            <v>31122</v>
          </cell>
          <cell r="O221" t="str">
            <v>E/19/00B</v>
          </cell>
          <cell r="Q221" t="str">
            <v>A</v>
          </cell>
          <cell r="R221" t="str">
            <v>262-DG</v>
          </cell>
          <cell r="W221" t="str">
            <v>GIANCARLO PRUNERI</v>
          </cell>
          <cell r="X221" t="str">
            <v>NO</v>
          </cell>
          <cell r="Y221" t="str">
            <v>MECCANISMI DI RESISTENZA ALLA TERAPIA DI PRIMA LINEA DEL CARCINOMA MAMMARIO ORMONORESPONSIVO TRAMITE METODICHE TRASCRITTOMICHE</v>
          </cell>
        </row>
        <row r="222">
          <cell r="A222">
            <v>90854</v>
          </cell>
          <cell r="B222" t="str">
            <v>SUMMO</v>
          </cell>
          <cell r="C222" t="str">
            <v>VALERIA</v>
          </cell>
          <cell r="D222" t="str">
            <v>SMMVLR87D47F205F</v>
          </cell>
          <cell r="E222" t="str">
            <v>COLLAB. AREA MEDICA</v>
          </cell>
          <cell r="F222" t="str">
            <v>S.S.D. CHIRURGIA PLASTICA</v>
          </cell>
          <cell r="G222" t="str">
            <v>GRANT</v>
          </cell>
          <cell r="H222" t="str">
            <v>A</v>
          </cell>
          <cell r="I222">
            <v>44378</v>
          </cell>
          <cell r="J222">
            <v>45474</v>
          </cell>
          <cell r="K222">
            <v>45838</v>
          </cell>
          <cell r="L222">
            <v>39312</v>
          </cell>
          <cell r="N222">
            <v>39312</v>
          </cell>
          <cell r="O222" t="str">
            <v>V/11/GEN</v>
          </cell>
          <cell r="Q222" t="str">
            <v>A</v>
          </cell>
          <cell r="W222" t="str">
            <v>UMBERTO CORTINOVIS</v>
          </cell>
          <cell r="X222" t="str">
            <v xml:space="preserve">NO </v>
          </cell>
        </row>
        <row r="223">
          <cell r="A223">
            <v>91138</v>
          </cell>
          <cell r="B223" t="str">
            <v>TAGLIABUE</v>
          </cell>
          <cell r="C223" t="str">
            <v>ELDA</v>
          </cell>
          <cell r="D223" t="str">
            <v>TGLLDE55P63F205Z</v>
          </cell>
          <cell r="E223" t="str">
            <v xml:space="preserve">COLLAB. AREA SANITARIA </v>
          </cell>
          <cell r="F223" t="str">
            <v>DIP ONCOLOGIA SPERIMENTALE</v>
          </cell>
          <cell r="G223" t="str">
            <v>GRANT</v>
          </cell>
          <cell r="H223" t="str">
            <v>R</v>
          </cell>
          <cell r="I223" t="e">
            <v>#REF!</v>
          </cell>
          <cell r="J223">
            <v>45505</v>
          </cell>
          <cell r="K223">
            <v>45838</v>
          </cell>
          <cell r="L223">
            <v>0</v>
          </cell>
          <cell r="N223">
            <v>0</v>
          </cell>
          <cell r="P223" t="str">
            <v>TITOLO GRATUTO</v>
          </cell>
          <cell r="Q223" t="str">
            <v>A</v>
          </cell>
          <cell r="R223" t="str">
            <v>521-DG</v>
          </cell>
          <cell r="S223">
            <v>45498</v>
          </cell>
          <cell r="W223" t="str">
            <v>GABRIELLA SOZZI</v>
          </cell>
          <cell r="X223" t="str">
            <v>NO</v>
          </cell>
          <cell r="Y223" t="str">
            <v>Microbiota dell'organo</v>
          </cell>
        </row>
        <row r="224">
          <cell r="A224">
            <v>91026</v>
          </cell>
          <cell r="B224" t="str">
            <v xml:space="preserve">TERRENI </v>
          </cell>
          <cell r="C224" t="str">
            <v>LUCA</v>
          </cell>
          <cell r="D224" t="str">
            <v>TRRLCU92C18F205Q</v>
          </cell>
          <cell r="E224" t="str">
            <v>COLLAB. AREA AMM.</v>
          </cell>
          <cell r="F224" t="str">
            <v>S.C. ONCOLOGIA MEDICA 3 - TUMORI TESTA - COLLO</v>
          </cell>
          <cell r="G224" t="str">
            <v>GRANT</v>
          </cell>
          <cell r="H224" t="str">
            <v>A</v>
          </cell>
          <cell r="I224">
            <v>44440</v>
          </cell>
          <cell r="J224">
            <v>45536</v>
          </cell>
          <cell r="K224">
            <v>45900</v>
          </cell>
          <cell r="L224">
            <v>28350</v>
          </cell>
          <cell r="N224">
            <v>29484</v>
          </cell>
          <cell r="O224" t="str">
            <v>Q/19/002</v>
          </cell>
          <cell r="Q224" t="str">
            <v>A</v>
          </cell>
          <cell r="W224" t="str">
            <v>LISA LICITRA</v>
          </cell>
          <cell r="X224" t="str">
            <v>NO</v>
          </cell>
          <cell r="Y224" t="str">
            <v>OTTIMIZZAZIONE DEI TRATTAMENTI MEDICI NEI TUMORI DELLA TESTA E DEL COLLO: ASSISTENZA, RICERCA CLINICA E RICERCA TRASLAZIONALE</v>
          </cell>
        </row>
        <row r="225">
          <cell r="A225">
            <v>91234</v>
          </cell>
          <cell r="B225" t="str">
            <v>TESOLIN</v>
          </cell>
          <cell r="C225" t="str">
            <v>SIMONA</v>
          </cell>
          <cell r="D225" t="str">
            <v>TSLSMN80S44M102Q</v>
          </cell>
          <cell r="E225" t="str">
            <v>CONSIGLIERE</v>
          </cell>
          <cell r="F225" t="str">
            <v>PRESIDENZA</v>
          </cell>
          <cell r="G225" t="str">
            <v>ASSISTENZA</v>
          </cell>
          <cell r="I225">
            <v>45337</v>
          </cell>
          <cell r="J225">
            <v>45337</v>
          </cell>
          <cell r="K225">
            <v>47118</v>
          </cell>
          <cell r="L225">
            <v>45336</v>
          </cell>
          <cell r="N225">
            <v>45336</v>
          </cell>
          <cell r="R225" t="str">
            <v>DELIBERAZIONE 4F</v>
          </cell>
        </row>
        <row r="226">
          <cell r="A226">
            <v>91072</v>
          </cell>
          <cell r="B226" t="str">
            <v>TODOERTI</v>
          </cell>
          <cell r="C226" t="str">
            <v>KATIA</v>
          </cell>
          <cell r="D226" t="str">
            <v>TDRKTA78S67B885U</v>
          </cell>
          <cell r="E226" t="str">
            <v>COLLAB. AREA TECNICA LAUREATO</v>
          </cell>
          <cell r="F226" t="str">
            <v>S.C. ANATOMIA PATOLOGICA 2</v>
          </cell>
          <cell r="G226" t="str">
            <v>GRANT</v>
          </cell>
          <cell r="H226" t="str">
            <v>A</v>
          </cell>
          <cell r="I226">
            <v>44572</v>
          </cell>
          <cell r="J226">
            <v>44572</v>
          </cell>
          <cell r="K226">
            <v>45667</v>
          </cell>
          <cell r="L226">
            <v>120000</v>
          </cell>
          <cell r="N226">
            <v>124800</v>
          </cell>
          <cell r="O226" t="str">
            <v>G/21/00A D/20/3DW Q/20/277</v>
          </cell>
          <cell r="P226" t="str">
            <v>FONDI DI TERZI</v>
          </cell>
          <cell r="Q226" t="str">
            <v>C</v>
          </cell>
          <cell r="R226" t="str">
            <v>DIP_PAT DI 4757672</v>
          </cell>
          <cell r="S226">
            <v>44565</v>
          </cell>
          <cell r="W226" t="str">
            <v>GIULIA BERTOLINI FEDERICA PERRONE GIANCARLO PRUNERI</v>
          </cell>
          <cell r="X226" t="str">
            <v>NO</v>
          </cell>
          <cell r="Y226" t="str">
            <v>INTERROGATING CIRCILATING LUNG TUMOR CELLS TO GUID PERSONALIZED THERAPIES AND IDENTIFY NOVEL TARGETS TO HIT METASTATIS INITIATING CELLS 
REALIZZAZIONE DI UNA PIATTAFORMA PILOTA PER IL DATA WAREHOUSE CLINICO-SCIENTIFICO</v>
          </cell>
        </row>
        <row r="227">
          <cell r="A227">
            <v>90716</v>
          </cell>
          <cell r="B227" t="str">
            <v>TOFFOLATTI</v>
          </cell>
          <cell r="C227" t="str">
            <v>LUISA</v>
          </cell>
          <cell r="D227" t="str">
            <v>TFFLSU71C51G645L</v>
          </cell>
          <cell r="E227" t="str">
            <v>COLLAB. AREA MEDICA</v>
          </cell>
          <cell r="F227" t="str">
            <v>S.S.D. CURE DI SUPPORTO AL PAZIENTE ONCOLOGICO</v>
          </cell>
          <cell r="G227" t="str">
            <v>GRANT</v>
          </cell>
          <cell r="H227" t="str">
            <v>A</v>
          </cell>
          <cell r="I227" t="e">
            <v>#REF!</v>
          </cell>
          <cell r="J227">
            <v>45546</v>
          </cell>
          <cell r="K227">
            <v>45818</v>
          </cell>
          <cell r="L227">
            <v>31500</v>
          </cell>
          <cell r="N227">
            <v>31500</v>
          </cell>
          <cell r="O227" t="str">
            <v>V/11/GEN
E/22/00E</v>
          </cell>
          <cell r="Q227" t="str">
            <v>A</v>
          </cell>
          <cell r="R227" t="str">
            <v>445-DG</v>
          </cell>
          <cell r="S227">
            <v>45478</v>
          </cell>
          <cell r="U227">
            <v>45280</v>
          </cell>
          <cell r="V227">
            <v>45646</v>
          </cell>
          <cell r="W227" t="str">
            <v>DOTT. ANDREA ANTONUZZO</v>
          </cell>
          <cell r="X227" t="str">
            <v xml:space="preserve">NO </v>
          </cell>
          <cell r="Y227" t="str">
            <v xml:space="preserve">VIP: VALIDAZIONE DELLA VERSIONE ITALIANA DEL "PATIENTE-REPORTED OUTCOMES - COMMON TERMINOLOGY CRITERIA FOR ADVERSE EVENT (PRO-CTCAE)": STUDIO PROSPETTICO MULTICENTRICO OSSERVAZIONALE SU DIVERSI TIPI DI CANCRO </v>
          </cell>
        </row>
        <row r="228">
          <cell r="A228">
            <v>91099</v>
          </cell>
          <cell r="B228" t="str">
            <v>TOMA</v>
          </cell>
          <cell r="C228" t="str">
            <v>MARTINA</v>
          </cell>
          <cell r="D228" t="str">
            <v>TMOMTN96E57E514F</v>
          </cell>
          <cell r="E228" t="str">
            <v xml:space="preserve">COLLAB. AREA SANITARIA </v>
          </cell>
          <cell r="F228" t="str">
            <v>S.C. ANATOMIA PATOLOGICA 2</v>
          </cell>
          <cell r="G228" t="str">
            <v>GRANT</v>
          </cell>
          <cell r="H228" t="str">
            <v>A</v>
          </cell>
          <cell r="I228">
            <v>44682</v>
          </cell>
          <cell r="J228">
            <v>45413</v>
          </cell>
          <cell r="K228">
            <v>45777</v>
          </cell>
          <cell r="Q228" t="str">
            <v>A</v>
          </cell>
          <cell r="W228" t="str">
            <v>ANTONELLA AIELLO/GIANCARLO PRUNERI</v>
          </cell>
          <cell r="X228" t="str">
            <v>NO</v>
          </cell>
          <cell r="Y228" t="str">
            <v>Convergence of tumor &amp; host features as a clue for triple negative breast cancer: the liquid biopsy approach</v>
          </cell>
        </row>
        <row r="229">
          <cell r="A229">
            <v>91108</v>
          </cell>
          <cell r="B229" t="str">
            <v>TOMACELLI</v>
          </cell>
          <cell r="C229" t="str">
            <v>EMANUELA</v>
          </cell>
          <cell r="D229" t="str">
            <v>TMCMNL96M66B619W</v>
          </cell>
          <cell r="E229" t="str">
            <v>COLLAB. AREA AMM.</v>
          </cell>
          <cell r="F229" t="str">
            <v>S.C. ANATOMIA PATOLOGICA 1</v>
          </cell>
          <cell r="G229" t="str">
            <v>GRANT</v>
          </cell>
          <cell r="H229" t="str">
            <v>A</v>
          </cell>
          <cell r="I229">
            <v>44753</v>
          </cell>
          <cell r="J229">
            <v>45484</v>
          </cell>
          <cell r="K229">
            <v>45848</v>
          </cell>
          <cell r="L229">
            <v>29925</v>
          </cell>
          <cell r="N229">
            <v>31122</v>
          </cell>
          <cell r="O229" t="str">
            <v>Q/19/AN1
V/11/GEN</v>
          </cell>
          <cell r="Q229" t="str">
            <v>A</v>
          </cell>
          <cell r="R229" t="str">
            <v>484-DG</v>
          </cell>
          <cell r="S229">
            <v>45488</v>
          </cell>
          <cell r="T229">
            <v>46569</v>
          </cell>
          <cell r="W229" t="str">
            <v>MASSIMO MILIONE</v>
          </cell>
          <cell r="Y229" t="str">
            <v>OTTIMIZZAZIONE DEL FLUSSO DI LAVORO SCIENTIFICO ED ORGANIZZATIVO RIGURADANTE STUDI CLINICI SPERIMENTALI</v>
          </cell>
        </row>
        <row r="230">
          <cell r="A230">
            <v>91109</v>
          </cell>
          <cell r="B230" t="str">
            <v>TORELLI</v>
          </cell>
          <cell r="C230" t="str">
            <v>TOMMASO</v>
          </cell>
          <cell r="D230" t="str">
            <v>TRLTMS95B10M102F</v>
          </cell>
          <cell r="E230" t="str">
            <v>COLLAB. AREA TECNICA LAUREATO</v>
          </cell>
          <cell r="F230" t="str">
            <v>S.C. ANATOMIA PATOLOGICA 2</v>
          </cell>
          <cell r="G230" t="str">
            <v>GRANT</v>
          </cell>
          <cell r="H230" t="str">
            <v>A</v>
          </cell>
          <cell r="I230">
            <v>44753</v>
          </cell>
          <cell r="J230">
            <v>45484</v>
          </cell>
          <cell r="K230">
            <v>45848</v>
          </cell>
          <cell r="L230">
            <v>34615.379999999997</v>
          </cell>
          <cell r="N230">
            <v>36000</v>
          </cell>
          <cell r="O230" t="str">
            <v>R/21/004</v>
          </cell>
          <cell r="P230" t="str">
            <v xml:space="preserve"> PROGETTO AIRC</v>
          </cell>
          <cell r="Q230" t="str">
            <v>A</v>
          </cell>
          <cell r="R230" t="str">
            <v>376-DG</v>
          </cell>
          <cell r="S230">
            <v>45446</v>
          </cell>
          <cell r="W230" t="str">
            <v>GIANCRALO PRUNERI</v>
          </cell>
          <cell r="X230" t="str">
            <v>NO</v>
          </cell>
          <cell r="Y230" t="str">
            <v>UNDERSTAND UNRAVELLING TUMOR RESISTANCE MECHANISM IN HR+ ADVANCEED BREAST CANCER UNDERGOING CDK4/6 INHIBITORS THERAPY</v>
          </cell>
        </row>
        <row r="231">
          <cell r="A231">
            <v>91182</v>
          </cell>
          <cell r="B231" t="str">
            <v>TRENTA</v>
          </cell>
          <cell r="C231" t="str">
            <v>ALESSIA</v>
          </cell>
          <cell r="D231" t="str">
            <v>TRNLSS96P55E506Q</v>
          </cell>
          <cell r="E231" t="str">
            <v xml:space="preserve">COLLAB. AREA SANITARIA </v>
          </cell>
          <cell r="F231" t="str">
            <v>S.C. FARMACIA</v>
          </cell>
          <cell r="G231" t="str">
            <v>GRANT</v>
          </cell>
          <cell r="H231" t="str">
            <v>A</v>
          </cell>
          <cell r="I231" t="e">
            <v>#REF!</v>
          </cell>
          <cell r="J231">
            <v>45231</v>
          </cell>
          <cell r="K231">
            <v>45961</v>
          </cell>
          <cell r="L231">
            <v>70000</v>
          </cell>
          <cell r="N231">
            <v>70000</v>
          </cell>
          <cell r="O231" t="str">
            <v>Q/10/FAR</v>
          </cell>
          <cell r="P231" t="str">
            <v>SPERIMENTAZIONI</v>
          </cell>
          <cell r="Q231" t="str">
            <v>A</v>
          </cell>
          <cell r="R231" t="str">
            <v>610DG</v>
          </cell>
          <cell r="S231">
            <v>45210</v>
          </cell>
          <cell r="W231" t="str">
            <v>VITO LADISA</v>
          </cell>
          <cell r="X231" t="str">
            <v>NO</v>
          </cell>
          <cell r="Y231" t="str">
            <v>MOLECULAR TUMOR BOARD: SUPPORTO ALLA SCELTA DEL FARMACO TARGET, ALLE MODALITÀ DI ACCESSO, RIMBORSABILITÀ E GESTIONE DEL DATA BASE</v>
          </cell>
        </row>
        <row r="232">
          <cell r="A232">
            <v>90897</v>
          </cell>
          <cell r="B232" t="str">
            <v>TRUSSARDO</v>
          </cell>
          <cell r="C232" t="str">
            <v>SARA</v>
          </cell>
          <cell r="D232" t="str">
            <v>TRSSRA89H50I690X</v>
          </cell>
          <cell r="E232" t="str">
            <v xml:space="preserve">COLLAB. AREA SANITARIA </v>
          </cell>
          <cell r="F232" t="str">
            <v>S.C. CHIR. TORACICA</v>
          </cell>
          <cell r="G232" t="str">
            <v>GRANT</v>
          </cell>
          <cell r="H232" t="str">
            <v>A</v>
          </cell>
          <cell r="I232" t="e">
            <v>#REF!</v>
          </cell>
          <cell r="J232">
            <v>45078</v>
          </cell>
          <cell r="K232" t="str">
            <v>31/05/21025</v>
          </cell>
          <cell r="L232">
            <v>65384.62</v>
          </cell>
          <cell r="N232">
            <v>68000</v>
          </cell>
          <cell r="O232" t="str">
            <v xml:space="preserve">G/22/002  E/20/001 </v>
          </cell>
          <cell r="P232" t="str">
            <v xml:space="preserve">PROGRAMMA R.I.S.P. -  4-IN-THE-LUNG-RUN </v>
          </cell>
          <cell r="Q232" t="str">
            <v>A</v>
          </cell>
          <cell r="R232" t="str">
            <v>285-DG</v>
          </cell>
          <cell r="S232">
            <v>45065</v>
          </cell>
          <cell r="U232">
            <v>45075</v>
          </cell>
          <cell r="V232">
            <v>45441</v>
          </cell>
          <cell r="W232" t="str">
            <v>UGO PASTORINO</v>
          </cell>
          <cell r="X232" t="str">
            <v xml:space="preserve">NO </v>
          </cell>
          <cell r="Y232" t="str">
            <v>SUPPORTO ALLA GESTIONE DEI PROGRAMMI DI SCREENING PER IL TUMORE POLMONARE INTEGRATO CON PERCORSI DI DISASSUEFAZIONE TABAGICA</v>
          </cell>
        </row>
        <row r="233">
          <cell r="A233">
            <v>91219</v>
          </cell>
          <cell r="B233" t="str">
            <v>VALLONE</v>
          </cell>
          <cell r="C233" t="str">
            <v>GIUSEPPE</v>
          </cell>
          <cell r="D233" t="str">
            <v>VLLGPP97S26G273B</v>
          </cell>
          <cell r="E233" t="str">
            <v>COLLAB. AREA AMM.</v>
          </cell>
          <cell r="F233" t="str">
            <v>S.S. CLINICAL TRIAL CENTER</v>
          </cell>
          <cell r="G233" t="str">
            <v>GRANT</v>
          </cell>
          <cell r="J233">
            <v>45343</v>
          </cell>
          <cell r="K233">
            <v>45708</v>
          </cell>
          <cell r="L233">
            <v>26000</v>
          </cell>
          <cell r="N233">
            <v>27040</v>
          </cell>
          <cell r="O233" t="str">
            <v>Q/09/NPR</v>
          </cell>
          <cell r="P233" t="str">
            <v>FONDO SPERIMENTAZIONI CLINICHE NO PROFIT</v>
          </cell>
          <cell r="Q233" t="str">
            <v>A</v>
          </cell>
          <cell r="R233" t="str">
            <v>87-DG</v>
          </cell>
          <cell r="S233">
            <v>45338</v>
          </cell>
          <cell r="W233" t="str">
            <v>GIOVANNI APOLONE</v>
          </cell>
          <cell r="X233" t="str">
            <v>NO</v>
          </cell>
          <cell r="Y233" t="str">
            <v xml:space="preserve">COORDINARE E OTTIMIZZARE LA GESTIONE DEGLI STUDI CLINICI ATTRAVERSO IL CLINICAL TRIALS CENTER </v>
          </cell>
        </row>
        <row r="234">
          <cell r="A234">
            <v>91148</v>
          </cell>
          <cell r="B234" t="str">
            <v>VALSECCHI</v>
          </cell>
          <cell r="C234" t="str">
            <v>CAMILLA</v>
          </cell>
          <cell r="D234" t="str">
            <v>VLSCLL95R66E507J</v>
          </cell>
          <cell r="E234" t="str">
            <v>COLLAB. AREA TECNICA LAUREATO</v>
          </cell>
          <cell r="F234" t="str">
            <v>S.C. CHIRURGIA TORACICA</v>
          </cell>
          <cell r="G234" t="str">
            <v>GRANT</v>
          </cell>
          <cell r="I234">
            <v>44986</v>
          </cell>
          <cell r="J234">
            <v>45371</v>
          </cell>
          <cell r="K234">
            <v>46100</v>
          </cell>
          <cell r="L234">
            <v>69230.77</v>
          </cell>
          <cell r="N234">
            <v>72000</v>
          </cell>
          <cell r="O234" t="str">
            <v>D/19/1UP</v>
          </cell>
          <cell r="Q234" t="str">
            <v>A</v>
          </cell>
          <cell r="R234" t="str">
            <v>196-DG</v>
          </cell>
          <cell r="S234">
            <v>45376</v>
          </cell>
          <cell r="W234" t="str">
            <v>UGO PASTORINO</v>
          </cell>
          <cell r="X234" t="str">
            <v>NO</v>
          </cell>
          <cell r="Y234" t="str">
            <v>MODELLI DI ANALISI DEI RISULTATI CLINICI: FATTORI DI RISCHIO, MORTALITÀ E SOPRAVVIVENZA A LUNGO TERMINE, STIMA DEL RISCHIO/BENEFICIO</v>
          </cell>
        </row>
        <row r="235">
          <cell r="A235">
            <v>91252</v>
          </cell>
          <cell r="B235" t="str">
            <v>VARISCO</v>
          </cell>
          <cell r="C235" t="str">
            <v>CHIARA</v>
          </cell>
          <cell r="D235" t="str">
            <v>VRSCHE72E47D938O</v>
          </cell>
          <cell r="E235" t="str">
            <v>COLLAB. AREA INFERMIER. STRUM.</v>
          </cell>
          <cell r="F235" t="str">
            <v>DIP.ANEST.E CURE PALL.-S.C. AN. E RIAN.</v>
          </cell>
          <cell r="G235" t="str">
            <v>ASSISTENZA</v>
          </cell>
          <cell r="H235" t="str">
            <v>A</v>
          </cell>
          <cell r="I235">
            <v>44287</v>
          </cell>
          <cell r="J235">
            <v>45505</v>
          </cell>
          <cell r="K235">
            <v>46053</v>
          </cell>
          <cell r="L235">
            <v>69276</v>
          </cell>
          <cell r="N235">
            <v>69276</v>
          </cell>
          <cell r="O235" t="str">
            <v>ASSISTENZA</v>
          </cell>
          <cell r="P235" t="str">
            <v>F.DI ISTITUZIONALI - ASSISTENZA</v>
          </cell>
          <cell r="Q235" t="str">
            <v>A</v>
          </cell>
          <cell r="R235" t="str">
            <v>444-DG</v>
          </cell>
          <cell r="S235">
            <v>45471</v>
          </cell>
          <cell r="W235" t="str">
            <v>SILVIA PAZZAGLIA</v>
          </cell>
          <cell r="X235" t="str">
            <v>SÌ</v>
          </cell>
          <cell r="Y235" t="str">
            <v>ASSISTENZA INFERMIERISTICA STRUMENTISTA</v>
          </cell>
        </row>
        <row r="236">
          <cell r="A236">
            <v>91270</v>
          </cell>
          <cell r="B236" t="str">
            <v>VAZZANA</v>
          </cell>
          <cell r="C236" t="str">
            <v>PIERFELICE</v>
          </cell>
          <cell r="D236" t="str">
            <v>VZZPFL80A11C352H</v>
          </cell>
          <cell r="E236" t="str">
            <v>COLLAB. AREA AMM.</v>
          </cell>
          <cell r="F236" t="str">
            <v>S.S. EPIDEMIOLOGIA AMBIENTALE</v>
          </cell>
          <cell r="G236" t="str">
            <v>GRANT</v>
          </cell>
          <cell r="I236">
            <v>45566</v>
          </cell>
          <cell r="J236">
            <v>45566</v>
          </cell>
          <cell r="K236">
            <v>46295</v>
          </cell>
          <cell r="L236">
            <v>4000</v>
          </cell>
          <cell r="N236">
            <v>4160</v>
          </cell>
          <cell r="O236" t="str">
            <v>E/23/02B</v>
          </cell>
          <cell r="W236" t="str">
            <v>PAOLO CONTIERO</v>
          </cell>
          <cell r="X236" t="str">
            <v>SÌ</v>
          </cell>
          <cell r="Y236" t="str">
            <v>ELISAH (EUROPEAN LINKAGE OF INITIATIVE FROM SCIENCE TO ACTION IN HEALTH)</v>
          </cell>
        </row>
        <row r="237">
          <cell r="A237">
            <v>91132</v>
          </cell>
          <cell r="B237" t="str">
            <v>VERGANI</v>
          </cell>
          <cell r="C237" t="str">
            <v>FRANCESCA</v>
          </cell>
          <cell r="D237" t="str">
            <v>VRGFNC93E42F205E</v>
          </cell>
          <cell r="E237" t="str">
            <v>COLLAB. AREA AMM.</v>
          </cell>
          <cell r="F237" t="str">
            <v>S.S.D ONCOLOGIA MEDICO-URINARIA</v>
          </cell>
          <cell r="G237" t="str">
            <v>GRANT</v>
          </cell>
          <cell r="H237" t="str">
            <v>A</v>
          </cell>
          <cell r="I237">
            <v>44914</v>
          </cell>
          <cell r="J237">
            <v>45302</v>
          </cell>
          <cell r="K237">
            <v>45667</v>
          </cell>
          <cell r="L237">
            <v>40385</v>
          </cell>
          <cell r="N237">
            <v>42000.4</v>
          </cell>
          <cell r="O237" t="str">
            <v>E/20/00C 
E/23/00C</v>
          </cell>
          <cell r="Q237" t="str">
            <v>C</v>
          </cell>
          <cell r="R237" t="str">
            <v>22-DG</v>
          </cell>
          <cell r="S237">
            <v>45306</v>
          </cell>
          <cell r="W237" t="str">
            <v>GIUSEPPE PROCOPIO</v>
          </cell>
          <cell r="X237" t="str">
            <v>NO</v>
          </cell>
          <cell r="Y237" t="str">
            <v>NUOVE TECNOLOGIE PER L'ONCOLOGIA MEDICA GENITOURINARIA</v>
          </cell>
        </row>
        <row r="238">
          <cell r="A238">
            <v>91168</v>
          </cell>
          <cell r="B238" t="str">
            <v>VILLA</v>
          </cell>
          <cell r="C238" t="str">
            <v>GIORGIA</v>
          </cell>
          <cell r="D238" t="str">
            <v>VLLGRG95A45A246J</v>
          </cell>
          <cell r="E238" t="str">
            <v>COLLAB. AREA INFERMIER. DI RICERCA</v>
          </cell>
          <cell r="F238" t="str">
            <v>S.C. ONCOLOGIA MEDICA 1</v>
          </cell>
          <cell r="G238" t="str">
            <v>GRANT</v>
          </cell>
          <cell r="I238">
            <v>45128</v>
          </cell>
          <cell r="J238">
            <v>45494</v>
          </cell>
          <cell r="K238">
            <v>45858</v>
          </cell>
          <cell r="L238">
            <v>34398</v>
          </cell>
          <cell r="N238">
            <v>33075</v>
          </cell>
          <cell r="O238" t="str">
            <v>X/12/OM1</v>
          </cell>
          <cell r="P238" t="str">
            <v>Fondi Oblazioni OM1</v>
          </cell>
          <cell r="R238" t="str">
            <v>494-DG</v>
          </cell>
          <cell r="S238">
            <v>45496</v>
          </cell>
          <cell r="U238">
            <v>45133</v>
          </cell>
          <cell r="V238">
            <v>45499</v>
          </cell>
          <cell r="W238" t="str">
            <v>FILIPPO DE BRAUD</v>
          </cell>
          <cell r="X238" t="str">
            <v>NO</v>
          </cell>
          <cell r="Y238" t="str">
            <v>NUOVE TERAPIE IN ONCOLOGIA MEDICA</v>
          </cell>
        </row>
        <row r="239">
          <cell r="A239">
            <v>91136</v>
          </cell>
          <cell r="B239" t="str">
            <v xml:space="preserve">VILLA </v>
          </cell>
          <cell r="C239" t="str">
            <v>ANDREA</v>
          </cell>
          <cell r="D239" t="str">
            <v>VLLNDR96D30G856P</v>
          </cell>
          <cell r="E239" t="str">
            <v>COLLAB. AREA AMM.</v>
          </cell>
          <cell r="F239" t="str">
            <v>S.C. ONCOLOGIA MEDICA 1</v>
          </cell>
          <cell r="G239" t="str">
            <v>GRANT</v>
          </cell>
          <cell r="H239" t="str">
            <v>A</v>
          </cell>
          <cell r="I239" t="e">
            <v>#REF!</v>
          </cell>
          <cell r="J239">
            <v>45312</v>
          </cell>
          <cell r="K239">
            <v>45677</v>
          </cell>
          <cell r="L239">
            <v>38000</v>
          </cell>
          <cell r="N239">
            <v>39520</v>
          </cell>
          <cell r="O239" t="str">
            <v>H/20/OO2 - Q/16/DOM</v>
          </cell>
          <cell r="P239" t="str">
            <v>AIRC - FONDI DIPARTIMENTO</v>
          </cell>
          <cell r="Q239" t="str">
            <v>A</v>
          </cell>
          <cell r="R239" t="str">
            <v>29-DG</v>
          </cell>
          <cell r="S239">
            <v>45313</v>
          </cell>
          <cell r="W239" t="str">
            <v>FILIPPO DE BRAUD</v>
          </cell>
          <cell r="X239" t="str">
            <v>NO</v>
          </cell>
          <cell r="Y239" t="str">
            <v>SMART: EXPERIMENTAL CANCER MEDICINE TRIALS ENABLED</v>
          </cell>
        </row>
        <row r="240">
          <cell r="A240">
            <v>90859</v>
          </cell>
          <cell r="B240" t="str">
            <v>VISAGGIO</v>
          </cell>
          <cell r="C240" t="str">
            <v>MARCO</v>
          </cell>
          <cell r="D240" t="str">
            <v>VSGMRC88T02M102Y</v>
          </cell>
          <cell r="E240" t="str">
            <v>COLLAB. AREA MEDICA</v>
          </cell>
          <cell r="F240" t="str">
            <v>S.C. CHIRURGIA SENOLOGIA</v>
          </cell>
          <cell r="G240" t="str">
            <v>GRANT</v>
          </cell>
          <cell r="H240" t="str">
            <v>R</v>
          </cell>
          <cell r="I240" t="e">
            <v>#REF!</v>
          </cell>
          <cell r="J240">
            <v>45597</v>
          </cell>
          <cell r="K240">
            <v>45961</v>
          </cell>
          <cell r="L240">
            <v>54000</v>
          </cell>
          <cell r="N240">
            <v>54000</v>
          </cell>
          <cell r="O240" t="str">
            <v>V/11/GEN</v>
          </cell>
          <cell r="Q240" t="str">
            <v>A</v>
          </cell>
          <cell r="W240" t="str">
            <v>SECONDO FOLLI</v>
          </cell>
          <cell r="X240" t="str">
            <v xml:space="preserve">NO </v>
          </cell>
          <cell r="Y240" t="str">
            <v>ANALISI PERCORSO DI CURA DELLE PAZIENTI CON TUMORE DELLA MAMMELLA MEDIANTE L’APPROCCIO DELLA VALUE BASED MEDICINE (MEDICINA BASATA SUL VALORE): NUOVI PERCORSI DI CURA NELLE BREAST UNIT DELLA REGIONE LOMBARDIA. VBM-INT 137-19</v>
          </cell>
        </row>
        <row r="241">
          <cell r="A241">
            <v>91275</v>
          </cell>
          <cell r="B241" t="str">
            <v xml:space="preserve">VIVONA </v>
          </cell>
          <cell r="C241" t="str">
            <v>VERONICA</v>
          </cell>
          <cell r="D241" t="str">
            <v>VVNVNC98C41L682P</v>
          </cell>
          <cell r="E241" t="str">
            <v>COLLAB. AREA AMM.</v>
          </cell>
          <cell r="F241" t="str">
            <v>S.S.D. ONCOLOGIA MEDICA GENITOURINARIA</v>
          </cell>
          <cell r="G241" t="str">
            <v>GRANT</v>
          </cell>
          <cell r="J241">
            <v>45566</v>
          </cell>
          <cell r="K241">
            <v>45930</v>
          </cell>
          <cell r="L241">
            <v>28350</v>
          </cell>
          <cell r="N241">
            <v>29484</v>
          </cell>
          <cell r="R241" t="str">
            <v>636-DG</v>
          </cell>
          <cell r="S241">
            <v>45562</v>
          </cell>
          <cell r="W241" t="str">
            <v>GIUSEPPE PROCOPIO</v>
          </cell>
          <cell r="Y241" t="str">
            <v>OUTCOMES A MEDIO-LUNGO TERMINE NEI PAZIENTI CON CARCINOMA PROSTATICO ARRUOLATI IN SORVEGLIANZA ATTIVA</v>
          </cell>
        </row>
        <row r="242">
          <cell r="A242">
            <v>91286</v>
          </cell>
          <cell r="B242" t="str">
            <v>VIVONE</v>
          </cell>
          <cell r="C242" t="str">
            <v>UGO</v>
          </cell>
          <cell r="D242" t="str">
            <v>VVNGUO80E01C352E</v>
          </cell>
          <cell r="E242" t="str">
            <v>COLLAB. AREA AMM.</v>
          </cell>
          <cell r="F242" t="str">
            <v>S.S. EPIDEMIOLOGIA AMBIENTALE</v>
          </cell>
          <cell r="G242" t="str">
            <v>GRANT</v>
          </cell>
          <cell r="J242">
            <v>45597</v>
          </cell>
          <cell r="K242">
            <v>46326</v>
          </cell>
          <cell r="L242">
            <v>6000</v>
          </cell>
          <cell r="N242">
            <v>6240</v>
          </cell>
          <cell r="O242" t="str">
            <v>E/23/02B</v>
          </cell>
          <cell r="W242" t="str">
            <v>PAOLO CONTIERO</v>
          </cell>
          <cell r="Y242" t="str">
            <v>ELISAH (EUROPEAN LINKAGE OF INITIATIVE FROM SCIENCE TO ACTION IN HEALTH)</v>
          </cell>
        </row>
        <row r="243">
          <cell r="A243">
            <v>91248</v>
          </cell>
          <cell r="B243" t="str">
            <v>ZAFFARONI</v>
          </cell>
          <cell r="C243" t="str">
            <v>NADIA</v>
          </cell>
          <cell r="D243" t="str">
            <v>ZFFNDA57E60E514U</v>
          </cell>
          <cell r="E243" t="str">
            <v xml:space="preserve">COLLAB. AREA SANITARIA </v>
          </cell>
          <cell r="F243" t="str">
            <v>S.C. FARMACOLOGIA MOLECOLARE</v>
          </cell>
          <cell r="G243" t="str">
            <v>GRANT</v>
          </cell>
          <cell r="H243" t="str">
            <v>R</v>
          </cell>
          <cell r="I243" t="e">
            <v>#REF!</v>
          </cell>
          <cell r="J243">
            <v>45433</v>
          </cell>
          <cell r="K243">
            <v>45797</v>
          </cell>
          <cell r="P243" t="str">
            <v>TITOLO GRATUTO</v>
          </cell>
          <cell r="R243" t="str">
            <v>249-DG</v>
          </cell>
          <cell r="S243">
            <v>45393</v>
          </cell>
          <cell r="W243" t="str">
            <v>GABRIELLA SOZZI</v>
          </cell>
        </row>
        <row r="244">
          <cell r="A244">
            <v>91256</v>
          </cell>
          <cell r="B244" t="str">
            <v>ZAFFINO</v>
          </cell>
          <cell r="C244" t="str">
            <v>ERIKA</v>
          </cell>
          <cell r="D244" t="str">
            <v>ZFFRKE94L62H224X</v>
          </cell>
          <cell r="E244" t="str">
            <v>COLLAB. AREA AMM.</v>
          </cell>
          <cell r="F244" t="str">
            <v>S.C. ONCOLOGI MEDICA 1</v>
          </cell>
          <cell r="G244" t="str">
            <v>GRANT</v>
          </cell>
          <cell r="J244">
            <v>45484</v>
          </cell>
          <cell r="K244">
            <v>45848</v>
          </cell>
          <cell r="L244">
            <v>28350</v>
          </cell>
          <cell r="N244">
            <v>29484</v>
          </cell>
          <cell r="O244" t="str">
            <v>Q/16/DOM</v>
          </cell>
          <cell r="P244" t="str">
            <v>FONDI A DISPOSIZIONE DEL DIPARTIMENTO</v>
          </cell>
          <cell r="R244" t="str">
            <v>447-DG</v>
          </cell>
          <cell r="S244">
            <v>45478</v>
          </cell>
          <cell r="W244" t="str">
            <v>FILIPPO DE BRAUD</v>
          </cell>
          <cell r="Y244" t="str">
            <v>NUOVE TERAPIE IN ONCOLOGIA MEDICA</v>
          </cell>
        </row>
        <row r="245">
          <cell r="A245">
            <v>91295</v>
          </cell>
          <cell r="B245" t="str">
            <v>ZAMBELLI</v>
          </cell>
          <cell r="C245" t="str">
            <v>LUCA</v>
          </cell>
          <cell r="D245" t="str">
            <v>ZMBLCU95P04D142R</v>
          </cell>
          <cell r="E245" t="str">
            <v>COLLAB. AREA MEDICA</v>
          </cell>
          <cell r="F245" t="str">
            <v>S.C. CURE PALLIATIVE, HOSPICE TERAPIA DEL DOLORE E RIABILITAZIONE</v>
          </cell>
          <cell r="G245" t="str">
            <v>GRANT</v>
          </cell>
          <cell r="J245">
            <v>45627</v>
          </cell>
          <cell r="K245">
            <v>45808</v>
          </cell>
          <cell r="Q245" t="str">
            <v>A</v>
          </cell>
        </row>
        <row r="246">
          <cell r="A246">
            <v>90938</v>
          </cell>
          <cell r="B246" t="str">
            <v>ZANENGA</v>
          </cell>
          <cell r="C246" t="str">
            <v>LUCREZIA</v>
          </cell>
          <cell r="D246" t="str">
            <v>ZNNLRZ91L50D142O</v>
          </cell>
          <cell r="E246" t="str">
            <v xml:space="preserve">COLLAB. AREA SANITARIA </v>
          </cell>
          <cell r="F246" t="str">
            <v>S.C. ONCOLOGIA MEDICA 1</v>
          </cell>
          <cell r="G246" t="str">
            <v>GRANT</v>
          </cell>
          <cell r="H246" t="str">
            <v>A</v>
          </cell>
          <cell r="I246" t="e">
            <v>#REF!</v>
          </cell>
          <cell r="J246">
            <v>45525</v>
          </cell>
          <cell r="K246">
            <v>45889</v>
          </cell>
          <cell r="L246">
            <v>35000</v>
          </cell>
          <cell r="N246">
            <v>36400</v>
          </cell>
          <cell r="O246" t="str">
            <v>E/21/00A</v>
          </cell>
          <cell r="Q246" t="str">
            <v>A</v>
          </cell>
          <cell r="R246" t="str">
            <v>545-DG</v>
          </cell>
          <cell r="S246">
            <v>45510</v>
          </cell>
          <cell r="W246" t="str">
            <v>FILIPPO DE BRAUD</v>
          </cell>
          <cell r="X246" t="str">
            <v xml:space="preserve">NO </v>
          </cell>
          <cell r="Y246" t="str">
            <v>NUOVE TERAPIE IN ONCOLOGIA MEDICA</v>
          </cell>
        </row>
        <row r="247">
          <cell r="A247">
            <v>91276</v>
          </cell>
          <cell r="B247" t="str">
            <v>ZANGA</v>
          </cell>
          <cell r="C247" t="str">
            <v>ALESSIO</v>
          </cell>
          <cell r="D247" t="str">
            <v>ZNGLSS97D08L400L</v>
          </cell>
          <cell r="E247" t="str">
            <v>COLLAB. AREA AMM.</v>
          </cell>
          <cell r="F247" t="str">
            <v>S.S.D. EPIDEMIOLOGIA VALUTATIVA</v>
          </cell>
          <cell r="G247" t="str">
            <v>GRANT</v>
          </cell>
          <cell r="J247">
            <v>45576</v>
          </cell>
          <cell r="K247">
            <v>45757</v>
          </cell>
        </row>
        <row r="248">
          <cell r="A248">
            <v>90521</v>
          </cell>
          <cell r="B248" t="str">
            <v>ZAPPATA</v>
          </cell>
          <cell r="C248" t="str">
            <v>SIMONETTA</v>
          </cell>
          <cell r="D248" t="str">
            <v>ZPPSNT64M52A944X</v>
          </cell>
          <cell r="E248" t="str">
            <v xml:space="preserve">COLLAB. AREA SANITARIA </v>
          </cell>
          <cell r="F248" t="str">
            <v>S.C. CURE PALL. TER. DOLORE E RIAB.</v>
          </cell>
          <cell r="G248" t="str">
            <v>GRANT</v>
          </cell>
          <cell r="H248" t="str">
            <v>A</v>
          </cell>
          <cell r="I248" t="e">
            <v>#REF!</v>
          </cell>
          <cell r="J248">
            <v>45403</v>
          </cell>
          <cell r="K248">
            <v>45767</v>
          </cell>
          <cell r="L248">
            <v>34757.25</v>
          </cell>
          <cell r="N248">
            <v>44100</v>
          </cell>
          <cell r="Q248" t="str">
            <v>A</v>
          </cell>
          <cell r="U248">
            <v>45399</v>
          </cell>
          <cell r="V248" t="str">
            <v xml:space="preserve">
25/06/2024</v>
          </cell>
          <cell r="W248" t="str">
            <v>AUGUSTO CARACENI</v>
          </cell>
          <cell r="X248" t="str">
            <v xml:space="preserve">NO </v>
          </cell>
          <cell r="Y248" t="str">
            <v>SUPPORTO PEDAGOGICO E FILOSOFICO, IN CHIAVE DI EDUCAZIONE CONTINUA DELLA PERSONA, NONCHÉ DI INTEGRAZIONE DEI CORRELATI PROCESSI DI ASSISTENZA SPIRITUALE AI MALATI ONCOLOGICI E AI LORO PARENTI NELLE FASI AVANZATE DI MALATTIA</v>
          </cell>
        </row>
        <row r="249">
          <cell r="A249">
            <v>91129</v>
          </cell>
          <cell r="B249" t="str">
            <v>ZARDO</v>
          </cell>
          <cell r="C249" t="str">
            <v>WILLIAM</v>
          </cell>
          <cell r="D249" t="str">
            <v>ZRDWLM93E22B639J</v>
          </cell>
          <cell r="E249" t="str">
            <v xml:space="preserve">COLLAB. AREA SANITARIA </v>
          </cell>
          <cell r="F249" t="str">
            <v>S.C. PEDIATRIA ONCOL.</v>
          </cell>
          <cell r="G249" t="str">
            <v>GRANT</v>
          </cell>
          <cell r="H249" t="str">
            <v>A</v>
          </cell>
          <cell r="I249">
            <v>44906</v>
          </cell>
          <cell r="J249">
            <v>45312</v>
          </cell>
          <cell r="K249">
            <v>45677</v>
          </cell>
          <cell r="L249">
            <v>29210</v>
          </cell>
          <cell r="N249">
            <v>30378.400000000001</v>
          </cell>
          <cell r="O249" t="str">
            <v>O/14/UNA</v>
          </cell>
          <cell r="P249" t="str">
            <v>OBLAZIONI ASSOCIAZIONE UNA-MILANO</v>
          </cell>
          <cell r="Q249" t="str">
            <v>A</v>
          </cell>
          <cell r="R249" t="str">
            <v>39-DG</v>
          </cell>
          <cell r="S249">
            <v>45320</v>
          </cell>
          <cell r="U249">
            <v>45237</v>
          </cell>
          <cell r="V249">
            <v>45603</v>
          </cell>
          <cell r="W249" t="str">
            <v>FILIPPO SPREAFICO</v>
          </cell>
          <cell r="X249" t="str">
            <v>NO</v>
          </cell>
          <cell r="Y249" t="str">
            <v>SVILUPPO DI PROGRAMMI DI ATTIVITA' MOTORIA DI PRECISIONE E PERSONALIZZAZIONE NEI PAZIENTI PEDIATRICI AFFETTI DA TUMORE E LORO VALUTAZIONE</v>
          </cell>
        </row>
        <row r="250">
          <cell r="A250">
            <v>91129</v>
          </cell>
          <cell r="B250" t="str">
            <v>ZARDO</v>
          </cell>
          <cell r="C250" t="str">
            <v>WILLIAM</v>
          </cell>
          <cell r="D250" t="str">
            <v>ZRDWLM93E22B639J</v>
          </cell>
          <cell r="E250" t="str">
            <v xml:space="preserve">COLLAB. AREA SANITARIA </v>
          </cell>
          <cell r="F250" t="str">
            <v>S.C. PEDIATRIA ONCOL.</v>
          </cell>
          <cell r="G250" t="str">
            <v>GRANT</v>
          </cell>
          <cell r="H250" t="str">
            <v>A</v>
          </cell>
          <cell r="I250">
            <v>44906</v>
          </cell>
          <cell r="J250">
            <v>45678</v>
          </cell>
          <cell r="K250" t="str">
            <v>20//01/2026</v>
          </cell>
          <cell r="L250">
            <v>37800</v>
          </cell>
          <cell r="N250">
            <v>39312</v>
          </cell>
          <cell r="O250" t="str">
            <v>E/20/00D</v>
          </cell>
          <cell r="P250" t="str">
            <v>PROGETTO FORTe</v>
          </cell>
          <cell r="Q250" t="str">
            <v>E</v>
          </cell>
          <cell r="W250" t="str">
            <v>FILIPPO SPREAFICO/MAURA MASSIMINO</v>
          </cell>
          <cell r="X250" t="str">
            <v>NO</v>
          </cell>
          <cell r="Y250" t="str">
            <v>SVILUPPO DI PROGRAMMI DI ATTIVITA' MOTORIA DI PRECISIONE E PERSONALIZZAZIONE NEI PAZIENTI PEDIATRICI AFFETTI DA TUMORE E LORO VALUTAZIONE</v>
          </cell>
        </row>
        <row r="251">
          <cell r="A251">
            <v>90685</v>
          </cell>
          <cell r="B251" t="str">
            <v>ZIMATORE</v>
          </cell>
          <cell r="C251" t="str">
            <v>MATTEO</v>
          </cell>
          <cell r="D251" t="str">
            <v>ZMTMTT71T07F205K</v>
          </cell>
          <cell r="E251" t="str">
            <v>COLLAB. AREA MEDICA</v>
          </cell>
          <cell r="F251" t="str">
            <v>S.S.D. ONCOLOGIA GENITO URINARIA</v>
          </cell>
          <cell r="G251" t="str">
            <v>GRANT</v>
          </cell>
          <cell r="H251" t="str">
            <v>A</v>
          </cell>
          <cell r="I251" t="e">
            <v>#REF!</v>
          </cell>
          <cell r="J251">
            <v>45323</v>
          </cell>
          <cell r="K251">
            <v>45688</v>
          </cell>
          <cell r="L251">
            <v>43333</v>
          </cell>
          <cell r="N251">
            <v>43333</v>
          </cell>
          <cell r="O251" t="str">
            <v>Q/16/DOM
Q/14/066</v>
          </cell>
          <cell r="R251" t="str">
            <v>61-DG</v>
          </cell>
          <cell r="S251">
            <v>45329</v>
          </cell>
          <cell r="U251">
            <v>45260</v>
          </cell>
          <cell r="V251">
            <v>45626</v>
          </cell>
          <cell r="W251" t="str">
            <v>FILIPPO DE BRAUD / GIUSEPPE PROCOPIO</v>
          </cell>
          <cell r="X251" t="str">
            <v xml:space="preserve">NO </v>
          </cell>
          <cell r="Y251" t="str">
            <v>SVILUPPO DI TERAPIE INNOVATIVE IN ONCOLOGIA GENITOURINARIA</v>
          </cell>
        </row>
        <row r="252">
          <cell r="A252">
            <v>91185</v>
          </cell>
          <cell r="B252" t="str">
            <v>ZONCA</v>
          </cell>
          <cell r="C252" t="str">
            <v>FEDERICA</v>
          </cell>
          <cell r="D252" t="str">
            <v>ZNCFRL97P42A794B</v>
          </cell>
          <cell r="E252" t="str">
            <v>COLLAB. AREA MEDICA</v>
          </cell>
          <cell r="F252" t="str">
            <v>S.S. IMMUNOTERAPIA DEI TUMORI E TERAPIE INNOVATIVE</v>
          </cell>
          <cell r="G252" t="str">
            <v>GRANT</v>
          </cell>
          <cell r="H252" t="str">
            <v>A</v>
          </cell>
          <cell r="I252" t="e">
            <v>#REF!</v>
          </cell>
          <cell r="J252">
            <v>45333</v>
          </cell>
          <cell r="K252">
            <v>45698</v>
          </cell>
          <cell r="L252">
            <v>36000</v>
          </cell>
          <cell r="N252">
            <v>36000</v>
          </cell>
          <cell r="O252" t="str">
            <v>G/21/066</v>
          </cell>
          <cell r="R252" t="str">
            <v>90-DG</v>
          </cell>
          <cell r="S252">
            <v>45338</v>
          </cell>
          <cell r="U252">
            <v>45504</v>
          </cell>
          <cell r="V252">
            <v>45869</v>
          </cell>
          <cell r="W252" t="str">
            <v>MASSIMO DI NICOLA</v>
          </cell>
          <cell r="Y252" t="str">
            <v>Implementation of a translational research program of Adoptive cell therpay with CAR T cells in solid tumors</v>
          </cell>
        </row>
        <row r="253">
          <cell r="A253">
            <v>91308</v>
          </cell>
          <cell r="B253" t="str">
            <v>BORGHI</v>
          </cell>
          <cell r="C253" t="str">
            <v>ALESSANDRA</v>
          </cell>
          <cell r="D253" t="str">
            <v>BRGLSN92B45B300N</v>
          </cell>
          <cell r="E253" t="str">
            <v>COLLAB. AREA MEDICA</v>
          </cell>
          <cell r="F253" t="str">
            <v>S.C. CHIRURGIA GENERALE ONCOLOGICA 7 - SARCOMI</v>
          </cell>
          <cell r="G253" t="str">
            <v>GRANT</v>
          </cell>
          <cell r="I253" t="e">
            <v>#REF!</v>
          </cell>
          <cell r="J253">
            <v>45658</v>
          </cell>
          <cell r="K253">
            <v>46022</v>
          </cell>
          <cell r="L253">
            <v>40000</v>
          </cell>
          <cell r="N253">
            <v>40000</v>
          </cell>
          <cell r="O253" t="str">
            <v>Q/202/187
D/22/01C
E/23/00D</v>
          </cell>
          <cell r="Q253" t="str">
            <v>A</v>
          </cell>
          <cell r="U253">
            <v>45645</v>
          </cell>
          <cell r="V253">
            <v>45991</v>
          </cell>
          <cell r="W253" t="str">
            <v>ALESSANDRO GRONCHI</v>
          </cell>
        </row>
        <row r="254">
          <cell r="A254">
            <v>91099</v>
          </cell>
          <cell r="B254" t="str">
            <v>TOMA</v>
          </cell>
          <cell r="C254" t="str">
            <v>MARTINA</v>
          </cell>
          <cell r="D254" t="str">
            <v>TMOMTN96E57E514F</v>
          </cell>
          <cell r="E254" t="str">
            <v xml:space="preserve">COLLAB. AREA SANITARIA </v>
          </cell>
          <cell r="F254" t="str">
            <v>S.C. ANATOMIA PATOLOGICA 2</v>
          </cell>
          <cell r="G254" t="str">
            <v>GRANT</v>
          </cell>
          <cell r="H254" t="str">
            <v>A</v>
          </cell>
          <cell r="I254" t="e">
            <v>#REF!</v>
          </cell>
          <cell r="J254">
            <v>45658</v>
          </cell>
          <cell r="K254">
            <v>46022</v>
          </cell>
          <cell r="L254">
            <v>31856.58</v>
          </cell>
          <cell r="N254">
            <v>33130.839999999997</v>
          </cell>
          <cell r="O254" t="str">
            <v xml:space="preserve">O/22/CAN </v>
          </cell>
          <cell r="Q254" t="str">
            <v>A</v>
          </cell>
          <cell r="W254" t="str">
            <v>ANTONELLA AIELLO/GIANCARLO PRUNERI</v>
          </cell>
          <cell r="X254" t="str">
            <v>NO</v>
          </cell>
          <cell r="Y254" t="str">
            <v>Convergence of tumor &amp; host features as a clue for triple negative breast cancer: the liquid biopsy approach</v>
          </cell>
        </row>
        <row r="255">
          <cell r="A255">
            <v>91204</v>
          </cell>
          <cell r="B255" t="str">
            <v xml:space="preserve">CRISTOFARO </v>
          </cell>
          <cell r="C255" t="str">
            <v>VALENTINA</v>
          </cell>
          <cell r="D255" t="str">
            <v>CRSVNT93M44C978Q</v>
          </cell>
          <cell r="E255" t="str">
            <v>COLLAB. AREA MEDICA</v>
          </cell>
          <cell r="F255" t="str">
            <v>S.C. OTORINOLARINGOIATRIA</v>
          </cell>
          <cell r="G255" t="str">
            <v>GRANT</v>
          </cell>
          <cell r="I255">
            <v>45658</v>
          </cell>
          <cell r="J255">
            <v>45658</v>
          </cell>
          <cell r="K255">
            <v>46022</v>
          </cell>
          <cell r="L255">
            <v>45000</v>
          </cell>
          <cell r="N255">
            <v>45000</v>
          </cell>
          <cell r="O255" t="str">
            <v>V/23/ORL</v>
          </cell>
          <cell r="Q255" t="str">
            <v>A</v>
          </cell>
          <cell r="W255" t="str">
            <v>ALBERTO DEGANELLO</v>
          </cell>
          <cell r="X255" t="str">
            <v>NO</v>
          </cell>
          <cell r="Y255" t="str">
            <v xml:space="preserve">PROGETTO FAMIGLIA GIAN ANGELO PERRUCCI PER LA CHIRURGIA TESTA COLLO </v>
          </cell>
        </row>
        <row r="256">
          <cell r="A256">
            <v>91309</v>
          </cell>
          <cell r="B256" t="str">
            <v>DE MARIA</v>
          </cell>
          <cell r="C256" t="str">
            <v>FRANCESCA</v>
          </cell>
          <cell r="D256" t="str">
            <v>DMRFNC93S59D423H</v>
          </cell>
          <cell r="E256" t="str">
            <v>COLLAB. AREA MEDICA</v>
          </cell>
          <cell r="F256" t="str">
            <v>S.C. GINECOLOGIA ONCOLOGICA</v>
          </cell>
          <cell r="G256" t="str">
            <v>GRANT</v>
          </cell>
          <cell r="I256">
            <v>45658</v>
          </cell>
          <cell r="J256">
            <v>45658</v>
          </cell>
          <cell r="K256">
            <v>46022</v>
          </cell>
          <cell r="L256">
            <v>40000</v>
          </cell>
          <cell r="N256">
            <v>40000</v>
          </cell>
          <cell r="O256" t="str">
            <v>Q/16/056</v>
          </cell>
          <cell r="Q256" t="str">
            <v>A</v>
          </cell>
          <cell r="W256" t="str">
            <v>FRANCESCO RASPAGLIESI</v>
          </cell>
          <cell r="X256" t="str">
            <v>NO</v>
          </cell>
          <cell r="Y256" t="str">
            <v xml:space="preserve">PROTOCOLLO DI SCREENING PER IL TUMORE OVARICO MIRATO IN CATEGORIE DI DONNE AD ALTO RISCHIO PER ANAMNESI FAMILIARE O SINTOMATOLOGIA SUGGESTIVA </v>
          </cell>
        </row>
        <row r="257">
          <cell r="A257">
            <v>91206</v>
          </cell>
          <cell r="B257" t="str">
            <v>BINI</v>
          </cell>
          <cell r="C257" t="str">
            <v>MARTA</v>
          </cell>
          <cell r="D257" t="str">
            <v>BNIMRT92R47F205Q</v>
          </cell>
          <cell r="E257" t="str">
            <v>COLLAB. AREA MEDICA</v>
          </cell>
          <cell r="F257" t="str">
            <v>S.C. GINECOLOGIA ONCOLOGICA</v>
          </cell>
          <cell r="G257" t="str">
            <v>GRANT</v>
          </cell>
          <cell r="I257">
            <v>45658</v>
          </cell>
          <cell r="J257">
            <v>45658</v>
          </cell>
          <cell r="K257">
            <v>46022</v>
          </cell>
          <cell r="Q257" t="str">
            <v>A</v>
          </cell>
          <cell r="U257">
            <v>45237</v>
          </cell>
          <cell r="V257">
            <v>45968</v>
          </cell>
          <cell r="W257" t="str">
            <v>FRANCESCO RASPAGLIESI</v>
          </cell>
          <cell r="X257" t="str">
            <v>NO</v>
          </cell>
          <cell r="Y257" t="str">
            <v>““STUDIO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v>
          </cell>
        </row>
        <row r="258">
          <cell r="A258">
            <v>91184</v>
          </cell>
          <cell r="B258" t="str">
            <v>CASTAGNA</v>
          </cell>
          <cell r="C258" t="str">
            <v>ANTONIO</v>
          </cell>
          <cell r="D258" t="str">
            <v>CSTNTN86B03A717O</v>
          </cell>
          <cell r="E258" t="str">
            <v>COLLAB. AREA MEDICA</v>
          </cell>
          <cell r="F258" t="str">
            <v>S.S.D. LASER TERAPIA</v>
          </cell>
          <cell r="G258" t="str">
            <v>GRANT</v>
          </cell>
          <cell r="I258">
            <v>45668</v>
          </cell>
          <cell r="J258">
            <v>45668</v>
          </cell>
          <cell r="K258">
            <v>46032</v>
          </cell>
          <cell r="Q258" t="str">
            <v>A</v>
          </cell>
          <cell r="W258" t="str">
            <v>ANNA COLOMBETTI</v>
          </cell>
          <cell r="Y258" t="str">
            <v>IL PERCORSO DIAGNOSTICO-ASSISTENZIALE PER LA PATOLOGIA NEOPLASTICA DEL PAZIENTE ANZIANO SOTTOPOSTO A CHIRURGIA IN REGIME DI RICOVERO BREVE: CLASSIFICAZIONE E MANAGEMENT</v>
          </cell>
        </row>
        <row r="259">
          <cell r="A259">
            <v>91072</v>
          </cell>
          <cell r="B259" t="str">
            <v>TODOERTI</v>
          </cell>
          <cell r="C259" t="str">
            <v>KATIA</v>
          </cell>
          <cell r="D259" t="str">
            <v>TDRKTA78S67B885U</v>
          </cell>
          <cell r="E259" t="str">
            <v>COLLAB. AREA TECNICA LAUREATO</v>
          </cell>
          <cell r="F259" t="str">
            <v>S.C. ANATOMIA PATOLOGICA 2</v>
          </cell>
          <cell r="G259" t="str">
            <v>GRANT</v>
          </cell>
          <cell r="H259" t="str">
            <v>A</v>
          </cell>
          <cell r="I259">
            <v>44572</v>
          </cell>
          <cell r="J259">
            <v>45668</v>
          </cell>
          <cell r="K259">
            <v>46762</v>
          </cell>
          <cell r="L259">
            <v>135002.4</v>
          </cell>
          <cell r="N259">
            <v>129810</v>
          </cell>
          <cell r="O259" t="str">
            <v xml:space="preserve">D/20/4PG
O/22/CAN </v>
          </cell>
          <cell r="P259" t="str">
            <v>FONDI DI TERZI</v>
          </cell>
          <cell r="Q259" t="str">
            <v>A</v>
          </cell>
          <cell r="W259" t="str">
            <v>GIANCARLO PRUNERI</v>
          </cell>
          <cell r="X259" t="str">
            <v>NO</v>
          </cell>
          <cell r="Y259" t="str">
            <v>REALIZZAZIONE E VALIDAZIONE DI PIPELINE COMPUTAZIONALI PER ANALISI OMICHE SU DATI PRODOTTI MEDIANTE PIATTAFORME NGS</v>
          </cell>
        </row>
        <row r="260">
          <cell r="A260">
            <v>91133</v>
          </cell>
          <cell r="B260" t="str">
            <v>MERCURIO</v>
          </cell>
          <cell r="C260" t="str">
            <v>SIMONA</v>
          </cell>
          <cell r="D260" t="str">
            <v>MRCSMN89C49E041A</v>
          </cell>
          <cell r="E260" t="str">
            <v>COLLAB. AREA MEDICA</v>
          </cell>
          <cell r="F260" t="str">
            <v>S.C. CHIURGIA GENERALE 4 MELANOMI</v>
          </cell>
          <cell r="G260" t="str">
            <v>GRANT</v>
          </cell>
          <cell r="H260" t="str">
            <v>A</v>
          </cell>
          <cell r="I260">
            <v>44937</v>
          </cell>
          <cell r="J260">
            <v>45668</v>
          </cell>
          <cell r="K260">
            <v>46032</v>
          </cell>
          <cell r="L260">
            <v>40000</v>
          </cell>
          <cell r="N260">
            <v>40000</v>
          </cell>
          <cell r="O260" t="str">
            <v>Q12080</v>
          </cell>
          <cell r="Q260" t="str">
            <v>A</v>
          </cell>
          <cell r="W260" t="str">
            <v>MARIO SANTINAMI</v>
          </cell>
          <cell r="X260" t="str">
            <v>NO</v>
          </cell>
          <cell r="Y260" t="str">
            <v>PH-L19IL2TNF-02/15. A PIVOTAL PHASE III, OPEN-LABEL, RANDOMIZED, CONTROLLED MULTI-CENTER STUDY OF THE EFFICACY OF L19IL2/L19TNF NEOADJUVANT INTRATUMORAL TREATMENT FOLLOWED BY SURGERY VERSUS SURGERY ALONE IN CLINICAL STAGE III B/C MELANOMA PATIENTS</v>
          </cell>
        </row>
        <row r="261">
          <cell r="A261">
            <v>90406</v>
          </cell>
          <cell r="B261" t="str">
            <v>SCOPPIO</v>
          </cell>
          <cell r="C261" t="str">
            <v>BIANCAMARIA</v>
          </cell>
          <cell r="D261" t="str">
            <v>SCPBCM66P63A662U</v>
          </cell>
          <cell r="E261" t="str">
            <v>COLLAB. AREA MEDICA</v>
          </cell>
          <cell r="F261" t="str">
            <v>S.C. CHIR.GEN. IND. ONCOL. 4 (MEL. E SARCOMI)</v>
          </cell>
          <cell r="G261" t="str">
            <v>GRANT</v>
          </cell>
          <cell r="H261" t="str">
            <v>A</v>
          </cell>
          <cell r="I261">
            <v>45689</v>
          </cell>
          <cell r="J261">
            <v>45689</v>
          </cell>
          <cell r="K261">
            <v>46053</v>
          </cell>
          <cell r="L261">
            <v>40000</v>
          </cell>
          <cell r="N261">
            <v>40000</v>
          </cell>
          <cell r="O261" t="str">
            <v>Q12080
Q15074</v>
          </cell>
          <cell r="Q261" t="str">
            <v>F</v>
          </cell>
          <cell r="W261" t="str">
            <v>MARIO SANTINAMI</v>
          </cell>
          <cell r="X261" t="str">
            <v>SÌ</v>
          </cell>
          <cell r="Y261" t="str">
            <v>PH-L19IL2TNF-02/15. A PIVOTAL PHASE III, OPEN-LABEL, RANDOMIZED, CONTROLLED MULTI-CENTER STUDY OF THE EFFICACY OF L19IL2/L19TNF NEOADJUVANT INTRATUMORAL TREATMENT FOLLOWED BY SURGERY VERSUS SURGERY ALONE IN CLINICAL STAGE III B/C MELANOMA PATIENTS</v>
          </cell>
        </row>
        <row r="262">
          <cell r="A262">
            <v>91310</v>
          </cell>
          <cell r="B262" t="str">
            <v>PEZZOLI</v>
          </cell>
          <cell r="C262" t="str">
            <v>ISABELLA</v>
          </cell>
          <cell r="D262" t="str">
            <v>PZZSLL92P62F704W</v>
          </cell>
          <cell r="E262" t="str">
            <v>COLLAB. AREA MEDICA</v>
          </cell>
          <cell r="F262" t="str">
            <v>S.C. CHIRURGIA GENERALE OINCOLOGICA 1 EPATOGASTROPANCREATICA</v>
          </cell>
          <cell r="G262" t="str">
            <v>GRANT</v>
          </cell>
          <cell r="I262">
            <v>45678</v>
          </cell>
          <cell r="J262">
            <v>45678</v>
          </cell>
          <cell r="K262">
            <v>46042</v>
          </cell>
          <cell r="L262">
            <v>40000</v>
          </cell>
          <cell r="N262">
            <v>40000</v>
          </cell>
          <cell r="O262" t="str">
            <v xml:space="preserve">74/03/TF  </v>
          </cell>
          <cell r="Q262" t="str">
            <v>F</v>
          </cell>
          <cell r="W262" t="str">
            <v>VINCENZO MAZZAFERRO</v>
          </cell>
          <cell r="Y262" t="str">
            <v xml:space="preserve">APPROCCI CHIRURGICI INTEGRATI PER LE NEOPLASIE EPATICHE </v>
          </cell>
        </row>
        <row r="263">
          <cell r="A263">
            <v>91132</v>
          </cell>
          <cell r="B263" t="str">
            <v>VERGANI</v>
          </cell>
          <cell r="C263" t="str">
            <v>FRANCESCA</v>
          </cell>
          <cell r="D263" t="str">
            <v>VRGFNC93E42F205E</v>
          </cell>
          <cell r="E263" t="str">
            <v>COLLAB. AREA AMM.</v>
          </cell>
          <cell r="F263" t="str">
            <v>S.S.D ONCOLOGIA MEDICO-URINARIA</v>
          </cell>
          <cell r="G263" t="str">
            <v>GRANT</v>
          </cell>
          <cell r="H263" t="str">
            <v>A</v>
          </cell>
          <cell r="I263">
            <v>44914</v>
          </cell>
          <cell r="J263">
            <v>45668</v>
          </cell>
          <cell r="K263">
            <v>46032</v>
          </cell>
          <cell r="Q263" t="str">
            <v>A</v>
          </cell>
          <cell r="W263" t="str">
            <v>GIUSEPPE PROCOPIO</v>
          </cell>
          <cell r="X263" t="str">
            <v>NO</v>
          </cell>
          <cell r="Y263" t="str">
            <v>NUOVE TECNOLOGIE PER L'ONCOLOGIA MEDICA GENITOURINARIA</v>
          </cell>
        </row>
        <row r="264">
          <cell r="A264">
            <v>90073</v>
          </cell>
          <cell r="B264" t="str">
            <v>ZAFFARONI</v>
          </cell>
          <cell r="C264" t="str">
            <v>DANIELA</v>
          </cell>
          <cell r="D264" t="str">
            <v>ZFFDNL71B61L319J</v>
          </cell>
          <cell r="E264" t="str">
            <v>COLLAB. AREA AMM.</v>
          </cell>
          <cell r="F264" t="str">
            <v>S.S.D. CONSULENZA GENETICA ONCOLOGICA</v>
          </cell>
          <cell r="G264" t="str">
            <v>GRANT</v>
          </cell>
          <cell r="H264" t="str">
            <v>A</v>
          </cell>
          <cell r="I264">
            <v>44562</v>
          </cell>
          <cell r="J264">
            <v>45668</v>
          </cell>
          <cell r="K264">
            <v>46032</v>
          </cell>
          <cell r="Q264" t="str">
            <v>A</v>
          </cell>
          <cell r="W264" t="str">
            <v>SIRANOUSH MANOUKIAN</v>
          </cell>
          <cell r="X264" t="str">
            <v xml:space="preserve">NO </v>
          </cell>
          <cell r="Y264" t="str">
            <v>CONSULENZA PER L'ATTIVITA' CLINICA E DI RICERCA DELLA STRUTTURA DI GENETICA MEDICA</v>
          </cell>
        </row>
        <row r="265">
          <cell r="A265">
            <v>91075</v>
          </cell>
          <cell r="B265" t="str">
            <v>ARATA</v>
          </cell>
          <cell r="C265" t="str">
            <v>ALESSIO</v>
          </cell>
          <cell r="D265" t="str">
            <v>RTALSS95M18D969C</v>
          </cell>
          <cell r="E265" t="str">
            <v>COLLAB. AREA INFERMIER.</v>
          </cell>
          <cell r="F265" t="str">
            <v>S.C. ONCOLOGIA MEDICA 1</v>
          </cell>
          <cell r="G265" t="str">
            <v>GRANT</v>
          </cell>
          <cell r="H265" t="str">
            <v>A</v>
          </cell>
          <cell r="I265">
            <v>45678</v>
          </cell>
          <cell r="J265">
            <v>45678</v>
          </cell>
          <cell r="K265">
            <v>46042</v>
          </cell>
          <cell r="W265" t="str">
            <v>FILIPPO DE BRAUD</v>
          </cell>
          <cell r="X265" t="str">
            <v>NO</v>
          </cell>
          <cell r="Y265" t="str">
            <v>NUOVE TERAPIE IN ONCOLOGIA MEDICA</v>
          </cell>
        </row>
        <row r="266">
          <cell r="A266">
            <v>90948</v>
          </cell>
          <cell r="B266" t="str">
            <v>DUMITRASCU</v>
          </cell>
          <cell r="C266" t="str">
            <v>ANDRA DIANA</v>
          </cell>
          <cell r="D266" t="str">
            <v>DMTNRD97M62Z129G</v>
          </cell>
          <cell r="E266" t="str">
            <v>COLLAB. AREA INFERMIER.</v>
          </cell>
          <cell r="F266" t="str">
            <v>S.C. ONCOLOGIA MEDICA 2</v>
          </cell>
          <cell r="G266" t="str">
            <v>GRANT</v>
          </cell>
          <cell r="H266" t="str">
            <v>A</v>
          </cell>
          <cell r="I266">
            <v>44572</v>
          </cell>
          <cell r="J266">
            <v>45668</v>
          </cell>
          <cell r="K266">
            <v>46032</v>
          </cell>
          <cell r="W266" t="str">
            <v>FILIPPO DE BRAUD</v>
          </cell>
          <cell r="X266" t="str">
            <v xml:space="preserve">NO </v>
          </cell>
          <cell r="Y266" t="str">
            <v>NUOVE TERAPIE IN ONCOLOGIA MEDICA</v>
          </cell>
        </row>
        <row r="267">
          <cell r="A267">
            <v>90243</v>
          </cell>
          <cell r="B267" t="str">
            <v>TOUSSOUN</v>
          </cell>
          <cell r="C267" t="str">
            <v>GIACOBBE</v>
          </cell>
          <cell r="D267" t="str">
            <v>TSSGBB51D10Z336U</v>
          </cell>
          <cell r="E267" t="str">
            <v>COLLAB. AREA MEDICA</v>
          </cell>
          <cell r="F267" t="str">
            <v>DIR. MEDICA C.C.</v>
          </cell>
          <cell r="G267" t="str">
            <v>ASSISTENZA</v>
          </cell>
          <cell r="H267" t="str">
            <v>A</v>
          </cell>
          <cell r="I267">
            <v>44201</v>
          </cell>
          <cell r="J267">
            <v>45668</v>
          </cell>
          <cell r="K267">
            <v>46022</v>
          </cell>
          <cell r="L267">
            <v>8000</v>
          </cell>
          <cell r="N267">
            <v>8000</v>
          </cell>
          <cell r="O267" t="str">
            <v>ASSISTENZA</v>
          </cell>
          <cell r="P267" t="str">
            <v>F.DI ISTITUZIONALI - ASSISTENZA</v>
          </cell>
          <cell r="Q267" t="str">
            <v>A</v>
          </cell>
          <cell r="W267" t="str">
            <v>GABRIELE MARIO PEROTTI</v>
          </cell>
          <cell r="X267" t="str">
            <v xml:space="preserve">NO </v>
          </cell>
          <cell r="Y267" t="str">
            <v>PRESTAZIONI SPECIALISTICHE SANITARIE-AREA MEDICA/DIABETOLOGO</v>
          </cell>
        </row>
        <row r="268">
          <cell r="A268">
            <v>91208</v>
          </cell>
          <cell r="B268" t="str">
            <v>SAIA</v>
          </cell>
          <cell r="C268" t="str">
            <v>CALOGERO</v>
          </cell>
          <cell r="D268" t="str">
            <v>SAICGR89S02F830I</v>
          </cell>
          <cell r="E268" t="str">
            <v>COLLAB. AREA AMM.</v>
          </cell>
          <cell r="F268" t="str">
            <v>S.S.D. EPIDEMIOLOGIA VALUTATIVA</v>
          </cell>
          <cell r="G268" t="str">
            <v>GRANT</v>
          </cell>
          <cell r="I268">
            <v>45302</v>
          </cell>
          <cell r="J268">
            <v>45668</v>
          </cell>
          <cell r="K268">
            <v>46032</v>
          </cell>
          <cell r="Q268" t="str">
            <v>F</v>
          </cell>
          <cell r="W268" t="str">
            <v>ANNALISA TRAMA</v>
          </cell>
          <cell r="X268" t="str">
            <v>NO</v>
          </cell>
          <cell r="Y268" t="str">
            <v>INTERNATIONAL BENCHMARKING OF CHILDREN CANCER SURVIVAL BY STAGE</v>
          </cell>
        </row>
        <row r="269">
          <cell r="A269">
            <v>91191</v>
          </cell>
          <cell r="B269" t="str">
            <v>PIERINI</v>
          </cell>
          <cell r="C269" t="str">
            <v>VANESSA ELEONORA</v>
          </cell>
          <cell r="D269" t="str">
            <v>PRNVSS92D54Z404W</v>
          </cell>
          <cell r="E269" t="str">
            <v>COLLAB. AREA MEDICA</v>
          </cell>
          <cell r="F269" t="str">
            <v xml:space="preserve">S.C. RADIOTERAPIA </v>
          </cell>
          <cell r="G269" t="str">
            <v>GRANT</v>
          </cell>
          <cell r="I269">
            <v>45678</v>
          </cell>
          <cell r="J269">
            <v>45678</v>
          </cell>
          <cell r="K269">
            <v>45858</v>
          </cell>
          <cell r="L269">
            <v>22400</v>
          </cell>
          <cell r="N269">
            <v>22400</v>
          </cell>
          <cell r="O269" t="str">
            <v>Q/20184 
Q06011RTP R</v>
          </cell>
          <cell r="Q269" t="str">
            <v>F</v>
          </cell>
          <cell r="R269" t="str">
            <v>843-DG</v>
          </cell>
          <cell r="S269">
            <v>45637</v>
          </cell>
          <cell r="U269">
            <v>45617</v>
          </cell>
          <cell r="V269">
            <v>45982</v>
          </cell>
          <cell r="W269" t="str">
            <v>ANDREA RICCARDO FILIPPI</v>
          </cell>
          <cell r="Y269" t="str">
            <v>Gynadart: brachiterapia guidata dalle immagini RM  nel trattamento esclusivo del carcinoma della cervice uterina localmente avanzato  secondo gli standard di eccellenza europei: studio della qualità del trattamento in termini di applicabilità, di outcome clinico e dosimetrico</v>
          </cell>
        </row>
        <row r="270">
          <cell r="A270">
            <v>91311</v>
          </cell>
          <cell r="B270" t="str">
            <v>AMBROSINI</v>
          </cell>
          <cell r="C270" t="str">
            <v>MARGHERITA</v>
          </cell>
          <cell r="D270" t="str">
            <v>MBRMGH93H70F023V</v>
          </cell>
          <cell r="E270" t="str">
            <v>COLLAB. AREA MEDICA</v>
          </cell>
          <cell r="F270" t="str">
            <v>S.C. ONCOLOGIA MEDICA 1</v>
          </cell>
          <cell r="G270" t="str">
            <v>GRANT</v>
          </cell>
          <cell r="I270">
            <v>45668</v>
          </cell>
          <cell r="J270">
            <v>45668</v>
          </cell>
          <cell r="K270">
            <v>46032</v>
          </cell>
          <cell r="L270">
            <v>36000</v>
          </cell>
          <cell r="N270">
            <v>36000</v>
          </cell>
          <cell r="O270" t="str">
            <v>BRI D/20/3PC</v>
          </cell>
          <cell r="R270" t="str">
            <v>845-DG</v>
          </cell>
          <cell r="S270">
            <v>45637</v>
          </cell>
          <cell r="U270">
            <v>45293</v>
          </cell>
          <cell r="V270">
            <v>46023</v>
          </cell>
          <cell r="W270" t="str">
            <v>FILIPPO DE BRAUD</v>
          </cell>
          <cell r="Y270" t="str">
            <v>“STUDIO CON DISEGNO A “OMBRELLO” DI TRATTAMENTO A BERSAGLIO MOLECOLARE PREOPERATORIO DI BREVE DURATA IN PAZIENTI CON CARCINOMA DEL COLON-RETTO OPERABILE E SELEZIONATI A LIVELLO MOLECOLARE: LO STUDIO UNICORN</v>
          </cell>
        </row>
        <row r="271">
          <cell r="A271">
            <v>90987</v>
          </cell>
          <cell r="B271" t="str">
            <v>MANOCCHIO</v>
          </cell>
          <cell r="C271" t="str">
            <v>ANTONELLO</v>
          </cell>
          <cell r="D271" t="str">
            <v>MNCNNL83P27B519E</v>
          </cell>
          <cell r="E271" t="str">
            <v>COLLAB. AREA AMM.</v>
          </cell>
          <cell r="F271" t="str">
            <v>S.C. ONCOLOGIA MEDICA 3 - TUMORI TESTA - COLLO</v>
          </cell>
          <cell r="G271" t="str">
            <v>GRANT</v>
          </cell>
          <cell r="H271" t="str">
            <v>A</v>
          </cell>
          <cell r="I271">
            <v>45678</v>
          </cell>
          <cell r="J271">
            <v>45678</v>
          </cell>
          <cell r="K271">
            <v>46042</v>
          </cell>
          <cell r="L271">
            <v>28350</v>
          </cell>
          <cell r="N271">
            <v>29484</v>
          </cell>
          <cell r="Q271" t="str">
            <v>F</v>
          </cell>
          <cell r="W271" t="str">
            <v>LISA LICITRA</v>
          </cell>
          <cell r="X271" t="str">
            <v>NO</v>
          </cell>
        </row>
        <row r="272">
          <cell r="A272">
            <v>91312</v>
          </cell>
          <cell r="B272" t="str">
            <v>SCARALE</v>
          </cell>
          <cell r="C272" t="str">
            <v>FRANCESCA</v>
          </cell>
          <cell r="D272" t="str">
            <v>SCRFNC98R43H926M</v>
          </cell>
          <cell r="E272" t="str">
            <v>COLLAB. AREA AMM.</v>
          </cell>
          <cell r="F272" t="str">
            <v>S.S. ONCOLOGIA MEDICA TORACO-POLMONARE</v>
          </cell>
          <cell r="G272" t="str">
            <v>GRANT</v>
          </cell>
          <cell r="I272">
            <v>45689</v>
          </cell>
          <cell r="J272">
            <v>45689</v>
          </cell>
          <cell r="K272">
            <v>46053</v>
          </cell>
          <cell r="L272">
            <v>28350</v>
          </cell>
          <cell r="N272">
            <v>29484</v>
          </cell>
          <cell r="W272" t="str">
            <v>FILIPPO DE BRAUD</v>
          </cell>
          <cell r="X272" t="str">
            <v>NO</v>
          </cell>
        </row>
        <row r="273">
          <cell r="A273">
            <v>91313</v>
          </cell>
          <cell r="B273" t="str">
            <v xml:space="preserve">CHIAPASCO </v>
          </cell>
          <cell r="C273" t="str">
            <v>MARTA</v>
          </cell>
          <cell r="D273" t="str">
            <v>CHPMRT99R51L219F</v>
          </cell>
          <cell r="E273" t="str">
            <v>COLLAB. AREA AMM.</v>
          </cell>
          <cell r="F273" t="str">
            <v>S.C. CHIRURGIA GINECOLOGICA</v>
          </cell>
          <cell r="G273" t="str">
            <v>GRANT</v>
          </cell>
          <cell r="I273">
            <v>45689</v>
          </cell>
          <cell r="J273">
            <v>45689</v>
          </cell>
          <cell r="K273">
            <v>46053</v>
          </cell>
          <cell r="L273">
            <v>28350</v>
          </cell>
          <cell r="N273">
            <v>29484</v>
          </cell>
          <cell r="W273" t="str">
            <v>FRANCESCO RASPAGLIESI</v>
          </cell>
          <cell r="X273" t="str">
            <v>NO</v>
          </cell>
        </row>
        <row r="274">
          <cell r="A274">
            <v>91314</v>
          </cell>
          <cell r="B274" t="str">
            <v>DOCIMO</v>
          </cell>
          <cell r="C274" t="str">
            <v>LUANA</v>
          </cell>
          <cell r="D274" t="str">
            <v>DCMLNU95C49D086F</v>
          </cell>
          <cell r="E274" t="str">
            <v>COLLAB. AREA AMM.</v>
          </cell>
          <cell r="F274" t="str">
            <v>S.S. ONCOLOGIA MEDICA MELANOMI</v>
          </cell>
          <cell r="G274" t="str">
            <v>GRANT</v>
          </cell>
          <cell r="I274">
            <v>45689</v>
          </cell>
          <cell r="J274">
            <v>45689</v>
          </cell>
          <cell r="K274">
            <v>46053</v>
          </cell>
          <cell r="L274">
            <v>28350</v>
          </cell>
          <cell r="N274">
            <v>29484</v>
          </cell>
          <cell r="W274" t="str">
            <v>MICHELE DEL VECCHIO</v>
          </cell>
          <cell r="X274" t="str">
            <v>NO</v>
          </cell>
        </row>
        <row r="275">
          <cell r="A275">
            <v>91315</v>
          </cell>
          <cell r="B275" t="str">
            <v xml:space="preserve">SOHAIL </v>
          </cell>
          <cell r="C275" t="str">
            <v>AQSA</v>
          </cell>
          <cell r="D275" t="str">
            <v>SHLQSA94H62Z236W</v>
          </cell>
          <cell r="E275" t="str">
            <v>COLLAB. AREA AMM.</v>
          </cell>
          <cell r="F275" t="str">
            <v>S.C. RADIOLOGIA DIAGNOSTICA E INTERVENTISTICA</v>
          </cell>
          <cell r="G275" t="str">
            <v>GRANT</v>
          </cell>
          <cell r="I275">
            <v>45689</v>
          </cell>
          <cell r="J275">
            <v>45689</v>
          </cell>
          <cell r="K275">
            <v>46053</v>
          </cell>
          <cell r="L275">
            <v>28350</v>
          </cell>
          <cell r="N275">
            <v>29484</v>
          </cell>
          <cell r="W275" t="str">
            <v>ALFONSO MARCHIANO'</v>
          </cell>
          <cell r="X275" t="str">
            <v>NO</v>
          </cell>
        </row>
        <row r="276">
          <cell r="A276">
            <v>91316</v>
          </cell>
          <cell r="B276" t="str">
            <v>CAIAZZO</v>
          </cell>
          <cell r="C276" t="str">
            <v>FABIO</v>
          </cell>
          <cell r="D276" t="str">
            <v>CZZFBA91P19H501V</v>
          </cell>
          <cell r="E276" t="str">
            <v>COLLAB. AREA MEDICA</v>
          </cell>
          <cell r="F276" t="str">
            <v>S.C. CHIRURGIA GINECOLOGICA</v>
          </cell>
          <cell r="G276" t="str">
            <v>GRANT</v>
          </cell>
          <cell r="I276">
            <v>45689</v>
          </cell>
          <cell r="J276">
            <v>45689</v>
          </cell>
          <cell r="K276">
            <v>46053</v>
          </cell>
          <cell r="L276">
            <v>40000</v>
          </cell>
          <cell r="N276">
            <v>40000</v>
          </cell>
          <cell r="W276" t="str">
            <v>FRANCESCO RASPAGLIESI</v>
          </cell>
          <cell r="X276" t="str">
            <v>SÌ</v>
          </cell>
        </row>
        <row r="277">
          <cell r="A277">
            <v>91317</v>
          </cell>
          <cell r="B277" t="str">
            <v>BONFILI</v>
          </cell>
          <cell r="C277" t="str">
            <v>DEBORAH</v>
          </cell>
          <cell r="D277" t="str">
            <v>BNFDRH91B59H501I</v>
          </cell>
          <cell r="E277" t="str">
            <v>COLLAB. AREA MEDICA</v>
          </cell>
          <cell r="F277" t="str">
            <v>S.C CHIRURGIA GENERALE ONCOLOGIA 3</v>
          </cell>
          <cell r="G277" t="str">
            <v>GRANT</v>
          </cell>
          <cell r="J277">
            <v>45678</v>
          </cell>
          <cell r="K277">
            <v>46407</v>
          </cell>
          <cell r="L277">
            <v>108000</v>
          </cell>
          <cell r="N277">
            <v>108000</v>
          </cell>
          <cell r="W277" t="str">
            <v>SECONDO FOLLI</v>
          </cell>
        </row>
        <row r="278">
          <cell r="A278">
            <v>91318</v>
          </cell>
          <cell r="B278" t="str">
            <v>GALTELLI</v>
          </cell>
          <cell r="C278" t="str">
            <v>LEONARDO</v>
          </cell>
          <cell r="D278" t="str">
            <v>GLTLRD93H20A271O</v>
          </cell>
          <cell r="E278" t="str">
            <v>COLLAB. AREA MEDICA</v>
          </cell>
          <cell r="F278" t="str">
            <v>SSD LASER TERAPIA</v>
          </cell>
          <cell r="G278" t="str">
            <v>ASSISTENZA</v>
          </cell>
          <cell r="J278">
            <v>45709</v>
          </cell>
          <cell r="K278">
            <v>46073</v>
          </cell>
          <cell r="L278">
            <v>54000</v>
          </cell>
          <cell r="N278">
            <v>54000</v>
          </cell>
          <cell r="O278" t="str">
            <v>ASSISTENZA</v>
          </cell>
          <cell r="W278" t="str">
            <v>COLOMBETTI ANNA</v>
          </cell>
        </row>
        <row r="279">
          <cell r="A279">
            <v>91319</v>
          </cell>
          <cell r="B279" t="str">
            <v>DI LEO</v>
          </cell>
          <cell r="C279" t="str">
            <v>ANTONIO</v>
          </cell>
          <cell r="D279" t="str">
            <v>DLINTN96E07G942K</v>
          </cell>
          <cell r="E279" t="str">
            <v>COLLAB. AREA AMM.</v>
          </cell>
          <cell r="F279" t="str">
            <v>S.C. ANATOMIA PATOLOGICA 1</v>
          </cell>
          <cell r="G279" t="str">
            <v>GRANT</v>
          </cell>
          <cell r="J279">
            <v>45678</v>
          </cell>
          <cell r="K279">
            <v>46042</v>
          </cell>
          <cell r="L279">
            <v>26676</v>
          </cell>
          <cell r="N279">
            <v>26676</v>
          </cell>
          <cell r="O279" t="str">
            <v>V/21/CDA Q/19/AN1</v>
          </cell>
          <cell r="W279" t="str">
            <v>MASSIMO MILIONE</v>
          </cell>
        </row>
        <row r="280">
          <cell r="A280">
            <v>91320</v>
          </cell>
          <cell r="B280" t="str">
            <v>CUSTODE</v>
          </cell>
          <cell r="C280" t="str">
            <v>CARLOTTA MARIA</v>
          </cell>
          <cell r="D280" t="str">
            <v>CSTCLT93C51F205P</v>
          </cell>
          <cell r="E280" t="str">
            <v xml:space="preserve">COLLAB. AREA SANITARIA </v>
          </cell>
          <cell r="F280" t="str">
            <v>S.C. CURE PALLIATIVE, HOSPICE TERAPIA DEL DOLORE E RIABILITAZIONE</v>
          </cell>
          <cell r="G280" t="str">
            <v>GRANT</v>
          </cell>
          <cell r="J280">
            <v>45678</v>
          </cell>
          <cell r="K280">
            <v>46042</v>
          </cell>
          <cell r="W280" t="str">
            <v>AUGUSTO CARACENI</v>
          </cell>
        </row>
        <row r="281">
          <cell r="A281">
            <v>91136</v>
          </cell>
          <cell r="B281" t="str">
            <v xml:space="preserve">VILLA </v>
          </cell>
          <cell r="C281" t="str">
            <v>ANDREA</v>
          </cell>
          <cell r="D281" t="str">
            <v>VLLNDR96D30G856P</v>
          </cell>
          <cell r="E281" t="str">
            <v>COLLAB. AREA AMM.</v>
          </cell>
          <cell r="F281" t="str">
            <v>S.C. ONCOLOGIA MEDICA 1</v>
          </cell>
          <cell r="G281" t="str">
            <v>GRANT</v>
          </cell>
          <cell r="H281" t="str">
            <v>A</v>
          </cell>
          <cell r="I281">
            <v>45678</v>
          </cell>
          <cell r="J281">
            <v>45678</v>
          </cell>
          <cell r="K281">
            <v>45808</v>
          </cell>
          <cell r="L281">
            <v>14250.01</v>
          </cell>
          <cell r="N281">
            <v>14820.01</v>
          </cell>
          <cell r="O281" t="str">
            <v>H/20/OO2 - Q/16/DOM</v>
          </cell>
          <cell r="P281" t="str">
            <v>AIRC - FONDI DIPARTIMENTO</v>
          </cell>
          <cell r="Q281" t="str">
            <v>F</v>
          </cell>
          <cell r="W281" t="str">
            <v>FILIPPO DE BRAUD</v>
          </cell>
          <cell r="X281" t="str">
            <v>SÌ</v>
          </cell>
          <cell r="Y281" t="str">
            <v>SMART: EXPERIMENTAL CANCER MEDICINE TRIALS ENABLED</v>
          </cell>
        </row>
        <row r="282">
          <cell r="A282">
            <v>91043</v>
          </cell>
          <cell r="B282" t="str">
            <v>CARDANI</v>
          </cell>
          <cell r="C282" t="str">
            <v>ELISA</v>
          </cell>
          <cell r="D282" t="str">
            <v>CRDLSE90A71H264I</v>
          </cell>
          <cell r="E282" t="str">
            <v xml:space="preserve">COLLAB. AREA SANITARIA </v>
          </cell>
          <cell r="F282" t="str">
            <v>S.S.D. PNEUMOLOGIA</v>
          </cell>
          <cell r="G282" t="str">
            <v>GRANT</v>
          </cell>
          <cell r="H282" t="str">
            <v>A</v>
          </cell>
          <cell r="I282">
            <v>44521</v>
          </cell>
          <cell r="J282">
            <v>45678</v>
          </cell>
          <cell r="K282">
            <v>46223</v>
          </cell>
          <cell r="L282">
            <v>19950.98</v>
          </cell>
          <cell r="N282">
            <v>20350</v>
          </cell>
          <cell r="O282" t="str">
            <v>E/1500/A
E/23/02C</v>
          </cell>
          <cell r="P282" t="str">
            <v>FONDI DI TERZI</v>
          </cell>
          <cell r="Q282" t="str">
            <v>F</v>
          </cell>
          <cell r="W282" t="str">
            <v>ROBERTO BOFFI</v>
          </cell>
          <cell r="X282" t="str">
            <v>NO</v>
          </cell>
          <cell r="Y282" t="str">
            <v>ATTIVITÀ DI RICERCA, MINIMAL ADVICE E PREVENZIONE PER TABAGISMO E STILI DI VITA GRAZIE A SUPPORTO PSICOLOGICO MIRATO -SUPPORTO, GESTIONE, ARRUOLAMENTO PER PROGETTO ELISAH (EUROPEAN LINKAGE OF INITIATIVE FROM SCIENCE TO ACTION IN HEALTH)</v>
          </cell>
        </row>
        <row r="283">
          <cell r="A283">
            <v>90685</v>
          </cell>
          <cell r="B283" t="str">
            <v>ZIMATORE</v>
          </cell>
          <cell r="C283" t="str">
            <v>MATTEO</v>
          </cell>
          <cell r="D283" t="str">
            <v>ZMTMTT71T07F205K</v>
          </cell>
          <cell r="E283" t="str">
            <v>COLLAB. AREA MEDICA</v>
          </cell>
          <cell r="F283" t="str">
            <v>S.S.D. ONCOLOGIA GENITO URINARIA</v>
          </cell>
          <cell r="G283" t="str">
            <v>GRANT</v>
          </cell>
          <cell r="H283" t="str">
            <v>A</v>
          </cell>
          <cell r="I283">
            <v>45689</v>
          </cell>
          <cell r="J283">
            <v>45689</v>
          </cell>
          <cell r="K283">
            <v>46053</v>
          </cell>
          <cell r="L283">
            <v>54000</v>
          </cell>
          <cell r="N283">
            <v>54000</v>
          </cell>
          <cell r="O283" t="str">
            <v>Q/16/DOM
Q/18/118</v>
          </cell>
          <cell r="W283" t="str">
            <v>FILIPPO DE BRAUD / GIUSEPPE PROCOPIO</v>
          </cell>
          <cell r="X283" t="str">
            <v xml:space="preserve">NO </v>
          </cell>
          <cell r="Y283" t="str">
            <v>SVILUPPO DI TERAPIE INNOVATIVE IN ONCOLOGIA MEDICA GENITOURINARIA</v>
          </cell>
        </row>
        <row r="284">
          <cell r="A284">
            <v>91126</v>
          </cell>
          <cell r="B284" t="str">
            <v>BALLERINI</v>
          </cell>
          <cell r="C284" t="str">
            <v>DANIELA</v>
          </cell>
          <cell r="D284" t="str">
            <v>BLLDNL92C52F205G</v>
          </cell>
          <cell r="E284" t="str">
            <v>COLLAB. AREA MEDICA</v>
          </cell>
          <cell r="F284" t="str">
            <v>S.C. RADIOL. DIAGN. E INTERVENT. - S.S. RADIOLOGIA SENOLOGICA</v>
          </cell>
          <cell r="G284" t="str">
            <v>GRANT</v>
          </cell>
          <cell r="H284" t="str">
            <v>A</v>
          </cell>
          <cell r="I284">
            <v>44906</v>
          </cell>
          <cell r="J284">
            <v>45678</v>
          </cell>
          <cell r="K284">
            <v>46042</v>
          </cell>
          <cell r="W284" t="str">
            <v>GIANFRANCO SCAPERROTTA</v>
          </cell>
          <cell r="X284" t="str">
            <v>NO</v>
          </cell>
          <cell r="Y284" t="str">
            <v>IMAGING SENOLOGICO CON MDC NELLA GESTIONE DELLE APZIENTI CANDIDATE A TERAPIA CHIRURGICA MAMMARIA CONSERVATIVA O DEMOLITIVA</v>
          </cell>
        </row>
        <row r="285">
          <cell r="A285">
            <v>91127</v>
          </cell>
          <cell r="B285" t="str">
            <v>BONANOMI</v>
          </cell>
          <cell r="C285" t="str">
            <v>ALICE</v>
          </cell>
          <cell r="D285" t="str">
            <v>BNNLCA92S58C933L</v>
          </cell>
          <cell r="E285" t="str">
            <v>COLLAB. AREA MEDICA</v>
          </cell>
          <cell r="F285" t="str">
            <v>S.C. RADIOL. DIAGN. E INTERVENT. - S.S. RADIOLOGIA SENOLOGICA</v>
          </cell>
          <cell r="G285" t="str">
            <v>GRANT</v>
          </cell>
          <cell r="H285" t="str">
            <v>A</v>
          </cell>
          <cell r="I285">
            <v>44906</v>
          </cell>
          <cell r="J285">
            <v>45678</v>
          </cell>
          <cell r="K285">
            <v>46042</v>
          </cell>
          <cell r="W285" t="str">
            <v>GIANFRANCO SCAPERROTTA</v>
          </cell>
          <cell r="X285" t="str">
            <v>NO</v>
          </cell>
          <cell r="Y285" t="str">
            <v>SORVEGLIANZA RADIOLOGICA ATTIVA DELLE LESIONI B3 IN PAZIENTI SOTTOPOSTE AD AGO BIOPSIA STEREOTASSICA PER MICROCALCIFICAZIONI SOSPETTE</v>
          </cell>
        </row>
        <row r="286">
          <cell r="A286">
            <v>91213</v>
          </cell>
          <cell r="B286" t="str">
            <v xml:space="preserve">DE BERARDINIS </v>
          </cell>
          <cell r="C286" t="str">
            <v>CLAUDIA</v>
          </cell>
          <cell r="D286" t="str">
            <v>DBRCLD93T60Z110T</v>
          </cell>
          <cell r="E286" t="str">
            <v>COLLAB. AREA MEDICA</v>
          </cell>
          <cell r="F286" t="str">
            <v>S.S. RADIOLOGIA SENOLOGICA</v>
          </cell>
          <cell r="G286" t="str">
            <v>GRANT</v>
          </cell>
          <cell r="J286">
            <v>45709</v>
          </cell>
          <cell r="K286">
            <v>46073</v>
          </cell>
          <cell r="W286" t="str">
            <v>GIANFRANCO SCAPERROTTA</v>
          </cell>
          <cell r="X286" t="str">
            <v>SÌ</v>
          </cell>
          <cell r="Y286" t="str">
            <v>SCREENING MAMMOGRAFICO PERSONALIZZATO NELLE DONNE A RISCHIO AUMENTATO</v>
          </cell>
        </row>
        <row r="287">
          <cell r="A287">
            <v>91214</v>
          </cell>
          <cell r="B287" t="str">
            <v>D'ASCOLI</v>
          </cell>
          <cell r="C287" t="str">
            <v>ELISA</v>
          </cell>
          <cell r="D287" t="str">
            <v>DSCLSE93M42H501Y</v>
          </cell>
          <cell r="E287" t="str">
            <v>COLLAB. AREA MEDICA</v>
          </cell>
          <cell r="F287" t="str">
            <v>S.S. RADIOLOGIA SENOLOGICA</v>
          </cell>
          <cell r="G287" t="str">
            <v>GRANT</v>
          </cell>
          <cell r="J287">
            <v>45709</v>
          </cell>
          <cell r="K287">
            <v>46073</v>
          </cell>
          <cell r="W287" t="str">
            <v>GIANFRANCO SCAPERROTTA</v>
          </cell>
          <cell r="X287" t="str">
            <v>SÌ</v>
          </cell>
          <cell r="Y287" t="str">
            <v>Agobiopsie VABB ecoguidate nel percorso di Omission Surgery dopo terapia neoadiuvante</v>
          </cell>
        </row>
        <row r="288">
          <cell r="A288">
            <v>91088</v>
          </cell>
          <cell r="B288" t="str">
            <v>ANCONA</v>
          </cell>
          <cell r="C288" t="str">
            <v>ELEONORA</v>
          </cell>
          <cell r="D288" t="str">
            <v>NCNLNR84E49E986N</v>
          </cell>
          <cell r="E288" t="str">
            <v>COLLAB. AREA MEDICA</v>
          </cell>
          <cell r="F288" t="str">
            <v>S.C. RADIOL. DIAGN. E INTERVENT. - S.S. RADIOLOGIA SENOLOGICA</v>
          </cell>
          <cell r="G288" t="str">
            <v>GRANT</v>
          </cell>
          <cell r="H288" t="str">
            <v>A</v>
          </cell>
          <cell r="I288">
            <v>44631</v>
          </cell>
          <cell r="J288">
            <v>45742</v>
          </cell>
          <cell r="K288">
            <v>46471</v>
          </cell>
          <cell r="W288" t="str">
            <v>GIANFRANCO SCAPERROTTA</v>
          </cell>
          <cell r="X288" t="str">
            <v>NO</v>
          </cell>
          <cell r="Y288" t="str">
            <v>SORVEGLIANZA RADIOLOGICA ATTIVA NELLE PAZIENTI PORTATRICI DI MUTAZIONE GENETICA BRCA1-2</v>
          </cell>
        </row>
        <row r="289">
          <cell r="A289">
            <v>91215</v>
          </cell>
          <cell r="B289" t="str">
            <v>IRMICI</v>
          </cell>
          <cell r="C289" t="str">
            <v>GIOVANNI</v>
          </cell>
          <cell r="D289" t="str">
            <v>RMCGNN94E25I158P</v>
          </cell>
          <cell r="E289" t="str">
            <v>COLLAB. AREA MEDICA</v>
          </cell>
          <cell r="F289" t="str">
            <v>S.S. RADIOLOGIA SENOLOGICA</v>
          </cell>
          <cell r="G289" t="str">
            <v>GRANT</v>
          </cell>
          <cell r="J289">
            <v>45709</v>
          </cell>
          <cell r="K289">
            <v>46438</v>
          </cell>
          <cell r="W289" t="str">
            <v>GIANFRANCO SCAPERROTTA</v>
          </cell>
          <cell r="X289" t="str">
            <v>SÌ</v>
          </cell>
          <cell r="Y289" t="str">
            <v>RUOLO DELLA RADIOMICA NELLA PRATICA CLINICA SENOLOGICA</v>
          </cell>
        </row>
        <row r="290">
          <cell r="A290">
            <v>91210</v>
          </cell>
          <cell r="B290" t="str">
            <v>COLLETTI</v>
          </cell>
          <cell r="C290" t="str">
            <v>GAIA</v>
          </cell>
          <cell r="D290" t="str">
            <v>CLLGAI92R53F205X</v>
          </cell>
          <cell r="E290" t="str">
            <v>COLLAB. AREA MEDICA</v>
          </cell>
          <cell r="F290" t="str">
            <v>S.S. TUMORI PERITONEALI</v>
          </cell>
          <cell r="G290" t="str">
            <v>GRANT</v>
          </cell>
          <cell r="I290">
            <v>45312</v>
          </cell>
          <cell r="J290">
            <v>45678</v>
          </cell>
          <cell r="K290">
            <v>46042</v>
          </cell>
          <cell r="Q290" t="str">
            <v>F</v>
          </cell>
          <cell r="W290" t="str">
            <v>MARCELLO DERACO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ESTRAZ AZ. 4 MARZO"/>
      <sheetName val="T.O."/>
    </sheetNames>
    <sheetDataSet>
      <sheetData sheetId="0"/>
      <sheetData sheetId="1">
        <row r="1">
          <cell r="A1" t="str">
            <v>MATR</v>
          </cell>
          <cell r="B1" t="str">
            <v>COGNOME</v>
          </cell>
          <cell r="C1" t="str">
            <v>NOME</v>
          </cell>
          <cell r="D1" t="str">
            <v>CODICE FISCALE</v>
          </cell>
          <cell r="E1" t="str">
            <v>DT INIZIO ATTUALE COLL.</v>
          </cell>
          <cell r="F1" t="str">
            <v>DT TERMINE ATTUALE COLL.</v>
          </cell>
          <cell r="G1" t="str">
            <v>COMPENSO LORDO</v>
          </cell>
          <cell r="H1" t="str">
            <v>EV. COMPONENTE VAR. COMPENSO</v>
          </cell>
          <cell r="I1" t="str">
            <v>COSTO AZIENDALE</v>
          </cell>
          <cell r="J1" t="str">
            <v>COD ID</v>
          </cell>
          <cell r="K1" t="str">
            <v>TITOLO GRATUITO
DESCRIZIONE CODICE ID</v>
          </cell>
          <cell r="L1" t="str">
            <v>STATUS</v>
          </cell>
          <cell r="M1" t="str">
            <v>DECRETO DG ACQUISIZIONE</v>
          </cell>
          <cell r="N1" t="str">
            <v>DATA DECRETO DG ACQUISIZIONE</v>
          </cell>
          <cell r="O1" t="str">
            <v>DT SCAD ID. SANIT.</v>
          </cell>
          <cell r="P1" t="str">
            <v>DATA INIZIO ASSICURAZ.</v>
          </cell>
          <cell r="Q1" t="str">
            <v>DATA FINE ASSICURAZ.</v>
          </cell>
          <cell r="R1" t="str">
            <v>RESPONSABILE PROGETTO-
RIFERIMENTO SEGRETARIA</v>
          </cell>
          <cell r="S1" t="str">
            <v>SVOLGIMENTO DI INCARICHI O TITOLARITÀ DI CARICHE IN ENTI DI DIRITTO PRIVATO REGOLATI O FINANZIATI DALLA PUBBLICA AMMINISTRAZIONE O SVOLGIMENTO DI ATTIVITÀ PROFESSIONALI</v>
          </cell>
          <cell r="T1" t="str">
            <v>TITOLO PROGETTO</v>
          </cell>
        </row>
        <row r="2">
          <cell r="A2">
            <v>90022</v>
          </cell>
          <cell r="B2" t="str">
            <v>GRECO</v>
          </cell>
          <cell r="C2" t="str">
            <v>MARGHERITA</v>
          </cell>
          <cell r="D2" t="str">
            <v>GRCMGH47R63A028A</v>
          </cell>
          <cell r="E2">
            <v>45525</v>
          </cell>
          <cell r="F2">
            <v>45889</v>
          </cell>
          <cell r="G2">
            <v>29397.54</v>
          </cell>
          <cell r="I2">
            <v>29985.49</v>
          </cell>
          <cell r="J2" t="str">
            <v>E/22/004
E/22/00D
7402PS</v>
          </cell>
          <cell r="L2" t="str">
            <v>A</v>
          </cell>
          <cell r="M2" t="str">
            <v>572-dg</v>
          </cell>
          <cell r="N2">
            <v>45524</v>
          </cell>
          <cell r="R2" t="str">
            <v>CLAUDIA BORREANI</v>
          </cell>
          <cell r="S2" t="str">
            <v>SÌ</v>
          </cell>
          <cell r="T2" t="str">
            <v>EUONQOL QUALITY OF LIFE IN ONCOLOGY: MEASURING WHAT MATTERS FOR CANCER PATIENTS AND SURVIVORS IN EUROPE E QUALITA' DELLA VITA NELL'ISTITUZIONE ONCOLOGICA</v>
          </cell>
        </row>
        <row r="3">
          <cell r="A3">
            <v>90045</v>
          </cell>
          <cell r="B3" t="str">
            <v>ROSSETTI</v>
          </cell>
          <cell r="C3" t="str">
            <v>EDOARDO</v>
          </cell>
          <cell r="D3" t="str">
            <v>RSSDRD69E03A339T</v>
          </cell>
          <cell r="E3">
            <v>45658</v>
          </cell>
          <cell r="F3">
            <v>46022</v>
          </cell>
          <cell r="G3">
            <v>38175.75</v>
          </cell>
          <cell r="I3">
            <v>38175.75</v>
          </cell>
          <cell r="J3" t="str">
            <v>ASSISTENZA</v>
          </cell>
          <cell r="K3" t="str">
            <v xml:space="preserve">F.DI ISTITUZIONALI - ASSISTENZA </v>
          </cell>
          <cell r="L3" t="str">
            <v>A</v>
          </cell>
          <cell r="R3" t="str">
            <v>AUGUSTO CARACENI</v>
          </cell>
          <cell r="S3" t="str">
            <v xml:space="preserve">NO </v>
          </cell>
          <cell r="T3" t="str">
            <v>ASSISTENZA DOMICILIARE SPECIALISTICA DI CURE PALLIATIVE IN RACCORDO CON I SERVIZI INTRAOSPEDALIERI</v>
          </cell>
        </row>
        <row r="4">
          <cell r="A4">
            <v>90048</v>
          </cell>
          <cell r="B4" t="str">
            <v>SIMONETTI</v>
          </cell>
          <cell r="C4" t="str">
            <v>FABIO</v>
          </cell>
          <cell r="D4" t="str">
            <v>SMNFBA51L11L483Z</v>
          </cell>
          <cell r="E4">
            <v>45658</v>
          </cell>
          <cell r="F4">
            <v>46022</v>
          </cell>
          <cell r="G4">
            <v>37800</v>
          </cell>
          <cell r="I4">
            <v>37800</v>
          </cell>
          <cell r="J4" t="str">
            <v>74/02/PE</v>
          </cell>
          <cell r="L4" t="str">
            <v>A</v>
          </cell>
          <cell r="R4" t="str">
            <v>MAURA MASSIMINO</v>
          </cell>
          <cell r="S4" t="str">
            <v xml:space="preserve">NO </v>
          </cell>
          <cell r="T4" t="str">
            <v>VALUTAZIONI NEURORLOGICHE LONGITUDINALI DI PAZIENTI PEDIATRICIAFFETTI DA NEOPLASIE DEL SISTEMA NERVOSO CENTRALE E PERIFERICO O A RISCHIO DI COMPROMISSIONE NEUROLOGICA</v>
          </cell>
        </row>
        <row r="5">
          <cell r="A5">
            <v>90073</v>
          </cell>
          <cell r="B5" t="str">
            <v>ZAFFARONI</v>
          </cell>
          <cell r="C5" t="str">
            <v>DANIELA</v>
          </cell>
          <cell r="D5" t="str">
            <v>ZFFDNL71B61L319J</v>
          </cell>
          <cell r="E5">
            <v>45668</v>
          </cell>
          <cell r="F5">
            <v>46032</v>
          </cell>
          <cell r="L5" t="str">
            <v>A</v>
          </cell>
          <cell r="R5" t="str">
            <v>SIRANOUSH MANOUKIAN</v>
          </cell>
          <cell r="S5" t="str">
            <v xml:space="preserve">NO </v>
          </cell>
          <cell r="T5" t="str">
            <v>CONSULENZA PER L'ATTIVITA' CLINICA E DI RICERCA DELLA STRUTTURA DI GENETICA MEDICA</v>
          </cell>
        </row>
        <row r="6">
          <cell r="A6">
            <v>90126</v>
          </cell>
          <cell r="B6" t="str">
            <v>JACOMELLI</v>
          </cell>
          <cell r="C6" t="str">
            <v>CLAUDIO</v>
          </cell>
          <cell r="D6" t="str">
            <v>JCMCLD63T14F205L</v>
          </cell>
          <cell r="E6">
            <v>45433</v>
          </cell>
          <cell r="F6">
            <v>46528</v>
          </cell>
          <cell r="G6">
            <v>108000</v>
          </cell>
          <cell r="I6">
            <v>137030.39999999999</v>
          </cell>
          <cell r="R6" t="str">
            <v>UGO PASTORINO</v>
          </cell>
          <cell r="S6" t="str">
            <v xml:space="preserve">NO </v>
          </cell>
          <cell r="T6" t="str">
            <v>SVILUPPO DEL SOFTWER DEL REGISTRO ISTITUZIONALE DEI TUMORI E DI SOFTWER GESTIONALI PER LA CONDUZIONE DEI PROTOCOLLI CLINICI E PROGETTI DI RICERCA E DATA MANAGEMENT</v>
          </cell>
        </row>
        <row r="7">
          <cell r="A7">
            <v>90159</v>
          </cell>
          <cell r="B7" t="str">
            <v>CALDERARA</v>
          </cell>
          <cell r="C7" t="str">
            <v>CLAUDIA</v>
          </cell>
          <cell r="D7" t="str">
            <v>CLDCLD72A62F205I</v>
          </cell>
          <cell r="E7">
            <v>45474</v>
          </cell>
          <cell r="F7">
            <v>46022</v>
          </cell>
          <cell r="G7">
            <v>69276</v>
          </cell>
          <cell r="I7">
            <v>69276</v>
          </cell>
          <cell r="J7" t="str">
            <v>ASSISTENZA</v>
          </cell>
          <cell r="K7" t="str">
            <v>F.DI ISTITUZIONALI - ASSISTENZA</v>
          </cell>
          <cell r="L7" t="str">
            <v>A</v>
          </cell>
          <cell r="R7" t="str">
            <v>SILVIA PAZZAGLIA</v>
          </cell>
          <cell r="S7" t="str">
            <v xml:space="preserve">NO </v>
          </cell>
          <cell r="T7" t="str">
            <v>ASSISTENZA INFERMIERISTICA STRUMENTISTA</v>
          </cell>
        </row>
        <row r="8">
          <cell r="A8">
            <v>90162</v>
          </cell>
          <cell r="B8" t="str">
            <v>PIGNI</v>
          </cell>
          <cell r="C8" t="str">
            <v>ALESSANDRA</v>
          </cell>
          <cell r="D8" t="str">
            <v>PGNLSN68C51B300D</v>
          </cell>
          <cell r="E8">
            <v>45372</v>
          </cell>
          <cell r="F8">
            <v>45736</v>
          </cell>
          <cell r="G8">
            <v>42300</v>
          </cell>
          <cell r="I8">
            <v>42300</v>
          </cell>
          <cell r="J8" t="str">
            <v>G/20/00C 
Q/15/TDL 
U/05/191</v>
          </cell>
          <cell r="L8" t="str">
            <v>A</v>
          </cell>
          <cell r="M8" t="str">
            <v>210-DG</v>
          </cell>
          <cell r="N8">
            <v>45376</v>
          </cell>
          <cell r="P8">
            <v>45350</v>
          </cell>
          <cell r="Q8">
            <v>45716</v>
          </cell>
          <cell r="R8" t="str">
            <v>AUGUSTO CARACENI</v>
          </cell>
          <cell r="S8" t="str">
            <v xml:space="preserve">NO </v>
          </cell>
          <cell r="T8" t="str">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ell>
        </row>
        <row r="9">
          <cell r="A9">
            <v>90235</v>
          </cell>
          <cell r="B9" t="str">
            <v>ADDIS</v>
          </cell>
          <cell r="C9" t="str">
            <v>ALESSANDRO MICHELE</v>
          </cell>
          <cell r="D9" t="str">
            <v>DDSLSN71H04F205V</v>
          </cell>
          <cell r="E9">
            <v>45658</v>
          </cell>
          <cell r="F9">
            <v>46752</v>
          </cell>
          <cell r="J9" t="str">
            <v>CORR25 CORR26 CORR27</v>
          </cell>
          <cell r="K9" t="str">
            <v>MINISTERO SALUTE</v>
          </cell>
          <cell r="L9" t="str">
            <v>A</v>
          </cell>
          <cell r="P9">
            <v>45617</v>
          </cell>
          <cell r="Q9">
            <v>45982</v>
          </cell>
          <cell r="R9" t="str">
            <v>GIACOMO MANENTI/GIOVANNI APOLONE</v>
          </cell>
          <cell r="S9" t="str">
            <v xml:space="preserve">NO </v>
          </cell>
          <cell r="T9" t="str">
            <v>MEDICINA DI PRECISIONE E INNOVAZIONE TECNOLOGICA - SVILUPPO E INTEGRAZIONE DI INFRASTRUTTURE, LOGISTICA E PIATTAFORME TECNOLOGICHE AL SERVIZIO DELLA MEDICINA DI PRECISIONE</v>
          </cell>
        </row>
        <row r="10">
          <cell r="A10">
            <v>90243</v>
          </cell>
          <cell r="B10" t="str">
            <v>TOUSSOUN</v>
          </cell>
          <cell r="C10" t="str">
            <v>GIACOBBE</v>
          </cell>
          <cell r="D10" t="str">
            <v>TSSGBB51D10Z336U</v>
          </cell>
          <cell r="E10">
            <v>45668</v>
          </cell>
          <cell r="F10">
            <v>46022</v>
          </cell>
          <cell r="G10">
            <v>8000</v>
          </cell>
          <cell r="I10">
            <v>8000</v>
          </cell>
          <cell r="J10" t="str">
            <v>ASSISTENZA</v>
          </cell>
          <cell r="K10" t="str">
            <v>F.DI ISTITUZIONALI - ASSISTENZA</v>
          </cell>
          <cell r="L10" t="str">
            <v>A</v>
          </cell>
          <cell r="R10" t="str">
            <v>GABRIELE MARIO PEROTTI</v>
          </cell>
          <cell r="S10" t="str">
            <v xml:space="preserve">NO </v>
          </cell>
          <cell r="T10" t="str">
            <v>PRESTAZIONI SPECIALISTICHE SANITARIE-AREA MEDICA/DIABETOLOGO</v>
          </cell>
        </row>
        <row r="11">
          <cell r="A11">
            <v>90251</v>
          </cell>
          <cell r="B11" t="str">
            <v>CISLAGHI</v>
          </cell>
          <cell r="C11" t="str">
            <v>GIAN LUIGI</v>
          </cell>
          <cell r="D11" t="str">
            <v>CSLGLG69S22F205F</v>
          </cell>
          <cell r="E11">
            <v>45515</v>
          </cell>
          <cell r="F11">
            <v>45879</v>
          </cell>
          <cell r="G11">
            <v>22383.360000000001</v>
          </cell>
          <cell r="I11">
            <v>28400</v>
          </cell>
          <cell r="J11" t="str">
            <v>94/02/FF</v>
          </cell>
          <cell r="K11" t="str">
            <v>FONDAZIONE FLORIANI</v>
          </cell>
          <cell r="L11" t="str">
            <v>A</v>
          </cell>
          <cell r="M11" t="str">
            <v>545-DG</v>
          </cell>
          <cell r="N11">
            <v>45510</v>
          </cell>
          <cell r="R11" t="str">
            <v>AUGUSTO CARACENI</v>
          </cell>
          <cell r="S11" t="str">
            <v xml:space="preserve">NO </v>
          </cell>
          <cell r="T11" t="str">
            <v>USO DI TECNICHE SHIATSU SUI PAZIENTI DEGENTI IN HOSPICE</v>
          </cell>
        </row>
        <row r="12">
          <cell r="A12">
            <v>90274</v>
          </cell>
          <cell r="B12" t="str">
            <v>SIGNORONI</v>
          </cell>
          <cell r="C12" t="str">
            <v>STEFANO</v>
          </cell>
          <cell r="D12" t="str">
            <v>SGNSFN78R09B201M</v>
          </cell>
          <cell r="E12">
            <v>45474</v>
          </cell>
          <cell r="F12">
            <v>45838</v>
          </cell>
          <cell r="L12" t="str">
            <v>A</v>
          </cell>
          <cell r="R12" t="str">
            <v>MARCO VITELLARO</v>
          </cell>
          <cell r="S12" t="str">
            <v>SÌ</v>
          </cell>
          <cell r="T12" t="str">
            <v>SOGGETTI AFFETTI DA SINDROMI PREDISPONENTI NEOPLASIE DELL'APPARATO DIGERENTE: NUOVI BIOMARKERS PER L'IDENTIFICAZIONE PRECOCE DI MALATTIA, STRATEGIE DI PREVENZIONE E QUALITA' DELLA VITA</v>
          </cell>
        </row>
        <row r="13">
          <cell r="A13">
            <v>90337</v>
          </cell>
          <cell r="B13" t="str">
            <v>MANDELLI</v>
          </cell>
          <cell r="C13" t="str">
            <v>CECILIA</v>
          </cell>
          <cell r="D13" t="str">
            <v>MNDCCL80S65F133R</v>
          </cell>
          <cell r="E13">
            <v>45658</v>
          </cell>
          <cell r="F13">
            <v>46022</v>
          </cell>
          <cell r="G13">
            <v>16026.39</v>
          </cell>
          <cell r="I13">
            <v>16026.39</v>
          </cell>
          <cell r="J13" t="str">
            <v>ASSISTENZA</v>
          </cell>
          <cell r="K13" t="str">
            <v>F.DI ISTITUZIONALI - ASSISTENZA</v>
          </cell>
          <cell r="L13" t="str">
            <v>A</v>
          </cell>
          <cell r="R13" t="str">
            <v>AUGUSTO CARACENI</v>
          </cell>
          <cell r="S13" t="str">
            <v>SÌ</v>
          </cell>
          <cell r="T13" t="str">
            <v>ASSISTENZA DOMICILIARE SPECIALISTICA DI CURE PALLIATIVE IN RACCORDO CON I SERVIZI INTRAOSPDALIERI</v>
          </cell>
        </row>
        <row r="14">
          <cell r="A14">
            <v>90373</v>
          </cell>
          <cell r="B14" t="str">
            <v>PUMA</v>
          </cell>
          <cell r="C14" t="str">
            <v>NADIA</v>
          </cell>
          <cell r="D14" t="str">
            <v>PMUNDA80R68B429G</v>
          </cell>
          <cell r="E14">
            <v>45627</v>
          </cell>
          <cell r="F14">
            <v>45991</v>
          </cell>
          <cell r="G14">
            <v>63000</v>
          </cell>
          <cell r="I14">
            <v>63000</v>
          </cell>
          <cell r="J14" t="str">
            <v>O/10/ALE 
A/24/PE3</v>
          </cell>
          <cell r="K14" t="str">
            <v>IL SOGNO DI ALE
CONV. GARAVAGLIA 2024-2026</v>
          </cell>
          <cell r="L14" t="str">
            <v>A</v>
          </cell>
          <cell r="R14" t="str">
            <v>MAURA MASSIMINO/ROBERTO LUKSCH</v>
          </cell>
          <cell r="S14" t="str">
            <v xml:space="preserve">NO </v>
          </cell>
          <cell r="T14" t="str">
            <v>SVILUPPO DI TERAPIE MIRATE PER GLI EWING'S FAMILY TUMORS</v>
          </cell>
        </row>
        <row r="15">
          <cell r="A15">
            <v>90406</v>
          </cell>
          <cell r="B15" t="str">
            <v>SCOPPIO</v>
          </cell>
          <cell r="C15" t="str">
            <v>BIANCAMARIA</v>
          </cell>
          <cell r="D15" t="str">
            <v>SCPBCM66P63A662U</v>
          </cell>
          <cell r="E15">
            <v>45689</v>
          </cell>
          <cell r="F15">
            <v>46053</v>
          </cell>
          <cell r="G15">
            <v>40000</v>
          </cell>
          <cell r="I15">
            <v>40000</v>
          </cell>
          <cell r="J15" t="str">
            <v>Q12080
Q15074</v>
          </cell>
          <cell r="L15" t="str">
            <v>A</v>
          </cell>
          <cell r="R15" t="str">
            <v>MARIO SANTINAMI</v>
          </cell>
          <cell r="S15" t="str">
            <v>SÌ</v>
          </cell>
          <cell r="T15" t="str">
            <v>PH-L19IL2TNF-02/15. A PIVOTAL PHASE III, OPEN-LABEL, RANDOMIZED, CONTROLLED MULTI-CENTER STUDY OF THE EFFICACY OF L19IL2/L19TNF NEOADJUVANT INTRATUMORAL TREATMENT FOLLOWED BY SURGERY VERSUS SURGERY ALONE IN CLINICAL STAGE III B/C MELANOMA PATIENTS</v>
          </cell>
        </row>
        <row r="16">
          <cell r="A16">
            <v>90516</v>
          </cell>
          <cell r="B16" t="str">
            <v>DONEGANI</v>
          </cell>
          <cell r="C16" t="str">
            <v>SIMONA</v>
          </cell>
          <cell r="D16" t="str">
            <v>DNGSMN70S46I690J</v>
          </cell>
          <cell r="E16">
            <v>45352</v>
          </cell>
          <cell r="F16">
            <v>46081</v>
          </cell>
          <cell r="L16" t="str">
            <v>A</v>
          </cell>
          <cell r="O16">
            <v>43956</v>
          </cell>
          <cell r="R16" t="str">
            <v>CLAUDIA BORREANI</v>
          </cell>
          <cell r="S16" t="str">
            <v xml:space="preserve">NO </v>
          </cell>
          <cell r="T16" t="str">
            <v>PER UN SENTIRE CONDIVISO</v>
          </cell>
        </row>
        <row r="17">
          <cell r="A17">
            <v>90521</v>
          </cell>
          <cell r="B17" t="str">
            <v>ZAPPATA</v>
          </cell>
          <cell r="C17" t="str">
            <v>SIMONETTA</v>
          </cell>
          <cell r="D17" t="str">
            <v>ZPPSNT64M52A944X</v>
          </cell>
          <cell r="E17">
            <v>45403</v>
          </cell>
          <cell r="F17">
            <v>45767</v>
          </cell>
          <cell r="G17">
            <v>34757.25</v>
          </cell>
          <cell r="I17">
            <v>44100</v>
          </cell>
          <cell r="L17" t="str">
            <v>A</v>
          </cell>
          <cell r="P17">
            <v>45399</v>
          </cell>
          <cell r="Q17" t="str">
            <v xml:space="preserve">
25/06/2024</v>
          </cell>
          <cell r="R17" t="str">
            <v>AUGUSTO CARACENI</v>
          </cell>
          <cell r="S17" t="str">
            <v xml:space="preserve">NO </v>
          </cell>
          <cell r="T17" t="str">
            <v>SUPPORTO PEDAGOGICO E FILOSOFICO, IN CHIAVE DI EDUCAZIONE CONTINUA DELLA PERSONA, NONCHÉ DI INTEGRAZIONE DEI CORRELATI PROCESSI DI ASSISTENZA SPIRITUALE AI MALATI ONCOLOGICI E AI LORO PARENTI NELLE FASI AVANZATE DI MALATTIA</v>
          </cell>
        </row>
        <row r="18">
          <cell r="A18">
            <v>90542</v>
          </cell>
          <cell r="B18" t="str">
            <v>RIVA</v>
          </cell>
          <cell r="C18" t="str">
            <v>ENRICO ROBERTO GIORGIO</v>
          </cell>
          <cell r="D18" t="str">
            <v>RVINCR59E06F205W</v>
          </cell>
          <cell r="E18">
            <v>45607</v>
          </cell>
          <cell r="F18">
            <v>45971</v>
          </cell>
          <cell r="G18">
            <v>9000</v>
          </cell>
          <cell r="I18">
            <v>9000</v>
          </cell>
          <cell r="J18" t="str">
            <v>94/02/LG</v>
          </cell>
          <cell r="K18" t="str">
            <v>LEGA ITALIANA PER LA LOTTA CONTRO I TUMORI</v>
          </cell>
          <cell r="L18" t="str">
            <v>A</v>
          </cell>
          <cell r="R18" t="str">
            <v>MAURA MASSIMINO</v>
          </cell>
          <cell r="S18" t="str">
            <v>SÌ</v>
          </cell>
          <cell r="T18" t="str">
            <v>AMBULATORIO ODONTOIATRICO PEDIATRICO PER I BAMBINI AFFETTI DA NEOPLASIA</v>
          </cell>
        </row>
        <row r="19">
          <cell r="A19">
            <v>90550</v>
          </cell>
          <cell r="B19" t="str">
            <v>BRENTA</v>
          </cell>
          <cell r="C19" t="str">
            <v>FEDERICA</v>
          </cell>
          <cell r="D19" t="str">
            <v>BRNFRC81B61L219M</v>
          </cell>
          <cell r="E19">
            <v>45536</v>
          </cell>
          <cell r="F19">
            <v>45900</v>
          </cell>
          <cell r="G19">
            <v>63000</v>
          </cell>
          <cell r="I19">
            <v>63000</v>
          </cell>
          <cell r="J19" t="str">
            <v>V/11/GEN</v>
          </cell>
          <cell r="K19" t="str">
            <v>FONDI DI TERZI</v>
          </cell>
          <cell r="L19" t="str">
            <v>A</v>
          </cell>
          <cell r="P19">
            <v>45473</v>
          </cell>
          <cell r="Q19">
            <v>45838</v>
          </cell>
          <cell r="R19" t="str">
            <v>COLOMBETTI ANNA</v>
          </cell>
          <cell r="S19" t="str">
            <v xml:space="preserve">NO </v>
          </cell>
          <cell r="T19" t="str">
            <v>VALUTAZIONE DELLA RISPOSTA IMMUNITARIA NEI TESSUTI SOTTOPOSTI A LASER TERAPIA IN PAZIENTI AFFETTI DA NF1</v>
          </cell>
        </row>
        <row r="20">
          <cell r="A20">
            <v>90562</v>
          </cell>
          <cell r="B20" t="str">
            <v>SIRONI</v>
          </cell>
          <cell r="C20" t="str">
            <v>GIOVANNA</v>
          </cell>
          <cell r="D20" t="str">
            <v>SRNGNN90B68F205B</v>
          </cell>
          <cell r="E20">
            <v>45546</v>
          </cell>
          <cell r="F20">
            <v>45910</v>
          </cell>
          <cell r="G20">
            <v>63000</v>
          </cell>
          <cell r="I20">
            <v>63000</v>
          </cell>
          <cell r="J20" t="str">
            <v>E/22/00F
Q/17/029
Q/18/121</v>
          </cell>
          <cell r="L20" t="str">
            <v>A</v>
          </cell>
          <cell r="P20">
            <v>45264</v>
          </cell>
          <cell r="Q20">
            <v>45991</v>
          </cell>
          <cell r="R20" t="str">
            <v xml:space="preserve">MAURA MASSIMINO </v>
          </cell>
          <cell r="S20" t="str">
            <v xml:space="preserve">NO </v>
          </cell>
          <cell r="T20" t="str">
            <v>VALUTAZIONE DI NUOVI TRATTAMENTI IN PAZIENTI ADOLESCENTI CON SARCOMI DELL'OSSO</v>
          </cell>
        </row>
        <row r="21">
          <cell r="A21">
            <v>90625</v>
          </cell>
          <cell r="B21" t="str">
            <v>CLAVENNA</v>
          </cell>
          <cell r="C21" t="str">
            <v>DANIELA MARIA ELENA</v>
          </cell>
          <cell r="D21" t="str">
            <v>CLVDLM80M52H264P</v>
          </cell>
          <cell r="E21">
            <v>45647</v>
          </cell>
          <cell r="F21">
            <v>46011</v>
          </cell>
          <cell r="L21" t="str">
            <v>A</v>
          </cell>
          <cell r="R21" t="str">
            <v>MASSIMO MILIONE</v>
          </cell>
          <cell r="S21" t="str">
            <v xml:space="preserve">NO </v>
          </cell>
          <cell r="T21" t="str">
            <v>DIAGNOSTICA CITOLOGICA DEI PAP-TEST</v>
          </cell>
        </row>
        <row r="22">
          <cell r="A22">
            <v>90652</v>
          </cell>
          <cell r="B22" t="str">
            <v>BERGAMASCHI</v>
          </cell>
          <cell r="C22" t="str">
            <v>LUCA</v>
          </cell>
          <cell r="D22" t="str">
            <v>BRGLCU85H16F205S</v>
          </cell>
          <cell r="E22">
            <v>45505</v>
          </cell>
          <cell r="F22">
            <v>45869</v>
          </cell>
          <cell r="G22">
            <v>63000</v>
          </cell>
          <cell r="I22">
            <v>63000</v>
          </cell>
          <cell r="J22" t="str">
            <v>E/24/00B
F/22/00A
Q/19/124</v>
          </cell>
          <cell r="L22" t="str">
            <v>A</v>
          </cell>
          <cell r="M22" t="str">
            <v>513DG</v>
          </cell>
          <cell r="N22">
            <v>45504</v>
          </cell>
          <cell r="R22" t="str">
            <v>MAURA MASSIMINO</v>
          </cell>
          <cell r="S22" t="str">
            <v xml:space="preserve">NO </v>
          </cell>
          <cell r="T22" t="str">
            <v>ASSISTENZA E CURA DI PAZIENTI PEDIATRICI AFFETTI DA NEOPLASIA MALIGNA NELL'AMBITO
Dl STUDI CLINICI e ORGANIZZAZIONE DELL’ ERN PAEDCAN-Y7-Y10</v>
          </cell>
        </row>
        <row r="23">
          <cell r="A23">
            <v>90685</v>
          </cell>
          <cell r="B23" t="str">
            <v>ZIMATORE</v>
          </cell>
          <cell r="C23" t="str">
            <v>MATTEO</v>
          </cell>
          <cell r="D23" t="str">
            <v>ZMTMTT71T07F205K</v>
          </cell>
          <cell r="E23">
            <v>45689</v>
          </cell>
          <cell r="F23">
            <v>46053</v>
          </cell>
          <cell r="G23">
            <v>54000</v>
          </cell>
          <cell r="I23">
            <v>54000</v>
          </cell>
          <cell r="J23" t="str">
            <v>Q/16/DOM
Q/18/118</v>
          </cell>
          <cell r="R23" t="str">
            <v>FILIPPO DE BRAUD / GIUSEPPE PROCOPIO</v>
          </cell>
          <cell r="S23" t="str">
            <v xml:space="preserve">NO </v>
          </cell>
          <cell r="T23" t="str">
            <v>SVILUPPO DI TERAPIE INNOVATIVE IN ONCOLOGIA MEDICA GENITOURINARIA</v>
          </cell>
        </row>
        <row r="24">
          <cell r="A24">
            <v>90689</v>
          </cell>
          <cell r="B24" t="str">
            <v xml:space="preserve">MONTI </v>
          </cell>
          <cell r="C24" t="str">
            <v>VALENTINA</v>
          </cell>
          <cell r="D24" t="str">
            <v>MNTVNT84T68B819B</v>
          </cell>
          <cell r="E24">
            <v>45474</v>
          </cell>
          <cell r="F24">
            <v>45838</v>
          </cell>
          <cell r="L24" t="str">
            <v>A</v>
          </cell>
          <cell r="O24">
            <v>45536</v>
          </cell>
          <cell r="R24" t="str">
            <v>PRUNERI</v>
          </cell>
          <cell r="S24" t="str">
            <v xml:space="preserve">NO </v>
          </cell>
          <cell r="T24" t="str">
            <v>ANALISI DI IBRIDAZIONE IN SITU A FLUORESCENZA NELL'AMBITO DI UN PROGETTO DI RICERCA SUI NEOPLASIE EMATOLOGICHE</v>
          </cell>
        </row>
        <row r="25">
          <cell r="A25">
            <v>90716</v>
          </cell>
          <cell r="B25" t="str">
            <v>TOFFOLATTI</v>
          </cell>
          <cell r="C25" t="str">
            <v>LUISA</v>
          </cell>
          <cell r="D25" t="str">
            <v>TFFLSU71C51G645L</v>
          </cell>
          <cell r="E25">
            <v>45546</v>
          </cell>
          <cell r="F25">
            <v>45818</v>
          </cell>
          <cell r="G25">
            <v>31500</v>
          </cell>
          <cell r="I25">
            <v>31500</v>
          </cell>
          <cell r="J25" t="str">
            <v>V/11/GEN
E/22/00E</v>
          </cell>
          <cell r="L25" t="str">
            <v>A</v>
          </cell>
          <cell r="M25" t="str">
            <v>445-DG</v>
          </cell>
          <cell r="N25">
            <v>45478</v>
          </cell>
          <cell r="P25">
            <v>45280</v>
          </cell>
          <cell r="Q25">
            <v>45646</v>
          </cell>
          <cell r="R25" t="str">
            <v>DOTT. ANDREA ANTONUZZO</v>
          </cell>
          <cell r="S25" t="str">
            <v xml:space="preserve">NO </v>
          </cell>
          <cell r="T25" t="str">
            <v xml:space="preserve">VIP: VALIDAZIONE DELLA VERSIONE ITALIANA DEL "PATIENTE-REPORTED OUTCOMES - COMMON TERMINOLOGY CRITERIA FOR ADVERSE EVENT (PRO-CTCAE)": STUDIO PROSPETTICO MULTICENTRICO OSSERVAZIONALE SU DIVERSI TIPI DI CANCRO </v>
          </cell>
        </row>
        <row r="26">
          <cell r="A26">
            <v>90728</v>
          </cell>
          <cell r="B26" t="str">
            <v xml:space="preserve">SALA </v>
          </cell>
          <cell r="C26" t="str">
            <v>LAURA</v>
          </cell>
          <cell r="D26" t="str">
            <v>SLALRA86D47E507A</v>
          </cell>
          <cell r="E26">
            <v>45474</v>
          </cell>
          <cell r="F26">
            <v>45838</v>
          </cell>
          <cell r="G26">
            <v>39312</v>
          </cell>
          <cell r="I26">
            <v>39312</v>
          </cell>
          <cell r="J26" t="str">
            <v>74/03/PL</v>
          </cell>
          <cell r="L26" t="str">
            <v>A</v>
          </cell>
          <cell r="R26" t="str">
            <v>UMBERTO CORTINOVIS</v>
          </cell>
        </row>
        <row r="27">
          <cell r="A27">
            <v>90730</v>
          </cell>
          <cell r="B27" t="str">
            <v>PEZZERA</v>
          </cell>
          <cell r="C27" t="str">
            <v>DANIELE</v>
          </cell>
          <cell r="D27" t="str">
            <v>PZZDNL84S09M102C</v>
          </cell>
          <cell r="E27">
            <v>45658</v>
          </cell>
          <cell r="F27">
            <v>46022</v>
          </cell>
          <cell r="G27">
            <v>38175.75</v>
          </cell>
          <cell r="I27">
            <v>38175.75</v>
          </cell>
          <cell r="J27" t="str">
            <v>ASSISTENZA</v>
          </cell>
          <cell r="K27" t="str">
            <v xml:space="preserve">F.DI ISTITUZIONALI - ASSISTENZA </v>
          </cell>
          <cell r="L27" t="str">
            <v>A</v>
          </cell>
          <cell r="R27" t="str">
            <v>AUGUSTO CARACENI</v>
          </cell>
          <cell r="S27" t="str">
            <v xml:space="preserve">NO </v>
          </cell>
          <cell r="T27" t="str">
            <v>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v>
          </cell>
        </row>
        <row r="28">
          <cell r="A28">
            <v>90741</v>
          </cell>
          <cell r="B28" t="str">
            <v>MALVESTITI</v>
          </cell>
          <cell r="C28" t="str">
            <v>SARA</v>
          </cell>
          <cell r="D28" t="str">
            <v>MLVSRA81L49A794T</v>
          </cell>
          <cell r="E28">
            <v>45433</v>
          </cell>
          <cell r="F28">
            <v>45981</v>
          </cell>
        </row>
        <row r="29">
          <cell r="A29">
            <v>90774</v>
          </cell>
          <cell r="B29" t="str">
            <v>BENENATI</v>
          </cell>
          <cell r="C29" t="str">
            <v>SALVATORE</v>
          </cell>
          <cell r="D29" t="str">
            <v>BNNSVT83H30A176P</v>
          </cell>
          <cell r="E29">
            <v>45658</v>
          </cell>
          <cell r="F29">
            <v>46022</v>
          </cell>
          <cell r="G29">
            <v>38175.75</v>
          </cell>
          <cell r="I29">
            <v>38175.75</v>
          </cell>
          <cell r="J29" t="str">
            <v>ASSISTENZA</v>
          </cell>
          <cell r="K29" t="str">
            <v xml:space="preserve">F.DI ISTITUZIONALI - ASSISTENZA </v>
          </cell>
          <cell r="L29" t="str">
            <v>A</v>
          </cell>
          <cell r="R29" t="str">
            <v>AUGUSTO CARACENI</v>
          </cell>
          <cell r="S29" t="str">
            <v xml:space="preserve">NO </v>
          </cell>
          <cell r="T29" t="str">
            <v>ASSISTENZA DOMICILIARE SPECIALISTICA DI CURE PALLIATIVE IN RACCORDO CON I SERVIZI INTRAOSPEDALIERI</v>
          </cell>
        </row>
        <row r="30">
          <cell r="A30">
            <v>90776</v>
          </cell>
          <cell r="B30" t="str">
            <v>SABIA</v>
          </cell>
          <cell r="C30" t="str">
            <v>FEDERICA</v>
          </cell>
          <cell r="D30" t="str">
            <v>SBAFRC93H42A794K</v>
          </cell>
          <cell r="E30">
            <v>45180</v>
          </cell>
          <cell r="F30">
            <v>45910</v>
          </cell>
          <cell r="G30">
            <v>69230.77</v>
          </cell>
          <cell r="I30">
            <v>72000</v>
          </cell>
          <cell r="J30" t="str">
            <v>G/22/002 
D/19/1U</v>
          </cell>
          <cell r="L30" t="str">
            <v>A</v>
          </cell>
          <cell r="M30" t="str">
            <v>385-DG</v>
          </cell>
          <cell r="N30">
            <v>45107</v>
          </cell>
          <cell r="O30">
            <v>45536</v>
          </cell>
          <cell r="R30" t="str">
            <v>UGO PASTORINO</v>
          </cell>
          <cell r="S30" t="str">
            <v xml:space="preserve">NO </v>
          </cell>
          <cell r="T30" t="str">
            <v>MODELLI DI ANALISI DEI RISULTATI CLINICI: FATTORI DI RISCHIO, MORTALITÁ E SOPRAVVIVENZA A LUNGO TERMINE, STIMA DEL RISCHIO/ BENEFICO</v>
          </cell>
        </row>
        <row r="31">
          <cell r="A31">
            <v>90797</v>
          </cell>
          <cell r="B31" t="str">
            <v xml:space="preserve">MONTI </v>
          </cell>
          <cell r="C31" t="str">
            <v>MASSIMO FABIO</v>
          </cell>
          <cell r="D31" t="str">
            <v>MNTMSM55C28F205S</v>
          </cell>
          <cell r="E31">
            <v>45658</v>
          </cell>
          <cell r="F31">
            <v>46022</v>
          </cell>
          <cell r="G31">
            <v>61532</v>
          </cell>
          <cell r="I31">
            <v>61532</v>
          </cell>
          <cell r="J31" t="str">
            <v>ASSISTENZA</v>
          </cell>
          <cell r="K31" t="str">
            <v>F.DI ISTITUZIONALI - ASSISTENZA</v>
          </cell>
          <cell r="L31" t="str">
            <v>A</v>
          </cell>
          <cell r="R31" t="str">
            <v>AUGUSTO CARACENI</v>
          </cell>
          <cell r="S31" t="str">
            <v xml:space="preserve">NO </v>
          </cell>
          <cell r="T31" t="str">
            <v>ASSISTENZA DOMICILIARE SPECIALISTICA DI CURE PALLIATIVE IN RACCORDO CON I SERVIZI INTRAOSPEDALIERI</v>
          </cell>
        </row>
        <row r="32">
          <cell r="A32">
            <v>90807</v>
          </cell>
          <cell r="B32" t="str">
            <v>PAGANI BAGLIACCA BERTONI</v>
          </cell>
          <cell r="C32" t="str">
            <v>ELENA</v>
          </cell>
          <cell r="D32" t="str">
            <v>PGNLNE87L48F205K</v>
          </cell>
          <cell r="E32">
            <v>45536</v>
          </cell>
          <cell r="F32">
            <v>45900</v>
          </cell>
          <cell r="G32">
            <v>28350</v>
          </cell>
          <cell r="I32">
            <v>28917</v>
          </cell>
          <cell r="J32" t="str">
            <v>E/22/00A</v>
          </cell>
          <cell r="L32" t="str">
            <v>A</v>
          </cell>
          <cell r="R32" t="str">
            <v>MAURA MASSIMINO</v>
          </cell>
          <cell r="S32" t="str">
            <v/>
          </cell>
          <cell r="T32" t="str">
            <v>SOSTEGNO PSICOLOGICO CLINICO A PAZIENTI E GENITORI, E ATTIVITÀ DI RICERCA PRESSO LA SC PEDIATRIA ONCOLOGICA, CON PARTICOLARE RIFERIMENTO AI PAZIENTI ADOLESCENTI E GIOVANI ADULTI" – “STRONG-AYA (THE STRONG-AYA INITIATIVE: IMPROVING THE FUTURE OF YOUNG ADULTS WITH CANCER)</v>
          </cell>
        </row>
        <row r="33">
          <cell r="A33">
            <v>90837</v>
          </cell>
          <cell r="B33" t="str">
            <v xml:space="preserve">MASCIA </v>
          </cell>
          <cell r="C33" t="str">
            <v>ANNA GLORIA</v>
          </cell>
          <cell r="D33" t="str">
            <v>MSCNGL57A46I742Y</v>
          </cell>
          <cell r="E33">
            <v>45617</v>
          </cell>
          <cell r="F33">
            <v>45981</v>
          </cell>
          <cell r="G33">
            <v>20000</v>
          </cell>
          <cell r="I33">
            <v>20800</v>
          </cell>
          <cell r="J33" t="str">
            <v>Q/09/ACL</v>
          </cell>
          <cell r="K33" t="str">
            <v>FONDI DI TERZI</v>
          </cell>
          <cell r="L33" t="str">
            <v>A</v>
          </cell>
          <cell r="R33" t="str">
            <v>DANIELE MORELLI</v>
          </cell>
          <cell r="S33" t="str">
            <v>SÌ</v>
          </cell>
          <cell r="T33" t="str">
            <v xml:space="preserve">Valutazione critica di risultati di laboratorio per studi clinici controllati </v>
          </cell>
        </row>
        <row r="34">
          <cell r="A34">
            <v>90842</v>
          </cell>
          <cell r="B34" t="str">
            <v>DELLA PORTA</v>
          </cell>
          <cell r="C34" t="str">
            <v>ROBERTA</v>
          </cell>
          <cell r="D34" t="str">
            <v>DLLRRT80S66I138S</v>
          </cell>
          <cell r="E34">
            <v>45231</v>
          </cell>
          <cell r="F34">
            <v>45961</v>
          </cell>
          <cell r="G34">
            <v>62000</v>
          </cell>
          <cell r="I34">
            <v>64480</v>
          </cell>
          <cell r="J34" t="str">
            <v>V/11/GEN</v>
          </cell>
          <cell r="K34" t="str">
            <v>FONDI DI TERZI</v>
          </cell>
          <cell r="L34" t="str">
            <v>A</v>
          </cell>
          <cell r="M34" t="str">
            <v>596DG</v>
          </cell>
          <cell r="N34">
            <v>45203</v>
          </cell>
          <cell r="R34" t="str">
            <v>ANTONIO CANNAROZZO</v>
          </cell>
          <cell r="S34" t="str">
            <v>SÌ</v>
          </cell>
          <cell r="T34" t="str">
            <v>RAZIONALIZZAZIONE DELLE PROCEDURE DI GESTIONE DEL PATRIMONIO DISPONIBILE DELLA FONDAZIONE DERIVANTE DA LASCITI E DONAZIONI A SCOPO DI RICERCA</v>
          </cell>
        </row>
        <row r="35">
          <cell r="A35">
            <v>90854</v>
          </cell>
          <cell r="B35" t="str">
            <v>SUMMO</v>
          </cell>
          <cell r="C35" t="str">
            <v>VALERIA</v>
          </cell>
          <cell r="D35" t="str">
            <v>SMMVLR87D47F205F</v>
          </cell>
          <cell r="E35">
            <v>45474</v>
          </cell>
          <cell r="F35">
            <v>45838</v>
          </cell>
          <cell r="G35">
            <v>39312</v>
          </cell>
          <cell r="I35">
            <v>39312</v>
          </cell>
          <cell r="J35" t="str">
            <v>V/11/GEN</v>
          </cell>
          <cell r="L35" t="str">
            <v>A</v>
          </cell>
          <cell r="R35" t="str">
            <v>UMBERTO CORTINOVIS</v>
          </cell>
          <cell r="S35" t="str">
            <v xml:space="preserve">NO </v>
          </cell>
        </row>
        <row r="36">
          <cell r="A36">
            <v>90858</v>
          </cell>
          <cell r="B36" t="str">
            <v>GATTUSO</v>
          </cell>
          <cell r="C36" t="str">
            <v>GIOVANNA</v>
          </cell>
          <cell r="D36" t="str">
            <v>GTTGNN87P52I356F</v>
          </cell>
          <cell r="E36">
            <v>45484</v>
          </cell>
          <cell r="F36">
            <v>45848</v>
          </cell>
          <cell r="G36">
            <v>63000</v>
          </cell>
          <cell r="I36">
            <v>63000</v>
          </cell>
          <cell r="J36" t="str">
            <v>R/18/008</v>
          </cell>
          <cell r="K36" t="str">
            <v>AIRC</v>
          </cell>
          <cell r="L36" t="str">
            <v>A</v>
          </cell>
          <cell r="M36" t="str">
            <v>476-DG</v>
          </cell>
          <cell r="N36">
            <v>45488</v>
          </cell>
          <cell r="R36" t="str">
            <v>FILIPPO SPREAFICO</v>
          </cell>
          <cell r="S36" t="str">
            <v xml:space="preserve">NO </v>
          </cell>
          <cell r="T36" t="str">
            <v>INTEGRATED POSITRON EMISSION TOMOGRAPHY/MAGNETIC RESONANCE IMAGING (PET/MRI) IN CHILDHOOD CENTRAL NERVOUS SYSTEM TUMURS: DISCOVERY APPLICATIONS</v>
          </cell>
        </row>
        <row r="37">
          <cell r="A37">
            <v>90859</v>
          </cell>
          <cell r="B37" t="str">
            <v>VISAGGIO</v>
          </cell>
          <cell r="C37" t="str">
            <v>MARCO</v>
          </cell>
          <cell r="D37" t="str">
            <v>VSGMRC88T02M102Y</v>
          </cell>
          <cell r="E37">
            <v>45597</v>
          </cell>
          <cell r="F37">
            <v>45961</v>
          </cell>
          <cell r="G37">
            <v>54000</v>
          </cell>
          <cell r="I37">
            <v>54000</v>
          </cell>
          <cell r="J37" t="str">
            <v>V/11/GEN</v>
          </cell>
          <cell r="L37" t="str">
            <v>A</v>
          </cell>
          <cell r="R37" t="str">
            <v>SECONDO FOLLI</v>
          </cell>
          <cell r="S37" t="str">
            <v xml:space="preserve">NO </v>
          </cell>
          <cell r="T37" t="str">
            <v>ANALISI PERCORSO DI CURA DELLE PAZIENTI CON TUMORE DELLA MAMMELLA MEDIANTE L’APPROCCIO DELLA VALUE BASED MEDICINE (MEDICINA BASATA SUL VALORE): NUOVI PERCORSI DI CURA NELLE BREAST UNIT DELLA REGIONE LOMBARDIA. VBM-INT 137-19</v>
          </cell>
        </row>
        <row r="38">
          <cell r="A38">
            <v>90880</v>
          </cell>
          <cell r="B38" t="str">
            <v>AGNELLI</v>
          </cell>
          <cell r="C38" t="str">
            <v>LUCA</v>
          </cell>
          <cell r="D38" t="str">
            <v>GNLLCU75E10F952H</v>
          </cell>
          <cell r="E38">
            <v>45464</v>
          </cell>
          <cell r="F38">
            <v>45828</v>
          </cell>
          <cell r="G38">
            <v>50500</v>
          </cell>
          <cell r="I38">
            <v>52520</v>
          </cell>
          <cell r="J38" t="str">
            <v>H/20/002 O/12/OM1</v>
          </cell>
          <cell r="K38" t="str">
            <v>Progetto AIRC - Oblazioni a favore della s.c. OM1</v>
          </cell>
          <cell r="L38" t="str">
            <v>A</v>
          </cell>
          <cell r="R38" t="str">
            <v>FILIPPO DE BRAUD</v>
          </cell>
          <cell r="S38" t="str">
            <v xml:space="preserve">NO </v>
          </cell>
          <cell r="T38" t="str">
            <v xml:space="preserve">SMART EXPERIMENTAL CANCER MEDICINE TRIALS ENABLED </v>
          </cell>
        </row>
        <row r="39">
          <cell r="A39">
            <v>90898</v>
          </cell>
          <cell r="B39" t="str">
            <v>BOVOLENTA</v>
          </cell>
          <cell r="C39" t="str">
            <v>CHIARA</v>
          </cell>
          <cell r="D39" t="str">
            <v>BVLCHR61A65L219F</v>
          </cell>
          <cell r="E39">
            <v>45486</v>
          </cell>
          <cell r="F39">
            <v>45850</v>
          </cell>
          <cell r="G39">
            <v>27905</v>
          </cell>
          <cell r="I39">
            <v>31683.599999999999</v>
          </cell>
          <cell r="J39" t="str">
            <v>E/20/001
G/22/002</v>
          </cell>
          <cell r="L39" t="str">
            <v>A</v>
          </cell>
          <cell r="M39" t="str">
            <v>479-DG</v>
          </cell>
          <cell r="N39">
            <v>45488</v>
          </cell>
          <cell r="S39" t="str">
            <v xml:space="preserve">NO </v>
          </cell>
          <cell r="T39" t="str">
            <v>4 - IN THE LUNG RUN: TOWARDS INDIVIDUALLY TAILORED INVITATIONS, SCREENING INTERVAL AND INTEGRATED COMORBIDITY REDUCING STRATEGIES IN LUNG CANCER SCREENING
RETE ITALIANA SCREENING POLMONARE</v>
          </cell>
        </row>
        <row r="40">
          <cell r="A40">
            <v>90900</v>
          </cell>
          <cell r="B40" t="str">
            <v>PINTO</v>
          </cell>
          <cell r="C40" t="str">
            <v>LUCIA</v>
          </cell>
          <cell r="D40" t="str">
            <v>PNTLCU90M41H096L</v>
          </cell>
          <cell r="E40">
            <v>45474</v>
          </cell>
          <cell r="F40">
            <v>46203</v>
          </cell>
          <cell r="L40" t="str">
            <v>A</v>
          </cell>
          <cell r="R40" t="str">
            <v>SILVIA SANSONE</v>
          </cell>
          <cell r="S40" t="str">
            <v>NO</v>
          </cell>
        </row>
        <row r="41">
          <cell r="A41">
            <v>90902</v>
          </cell>
          <cell r="B41" t="str">
            <v>ADDUCI</v>
          </cell>
          <cell r="C41" t="str">
            <v>ANNARITA</v>
          </cell>
          <cell r="D41" t="str">
            <v>DDCNRT73P46F205Q</v>
          </cell>
          <cell r="E41">
            <v>45494</v>
          </cell>
          <cell r="F41">
            <v>45858</v>
          </cell>
          <cell r="G41">
            <v>24000</v>
          </cell>
          <cell r="I41">
            <v>24480</v>
          </cell>
          <cell r="J41" t="str">
            <v>A/24/PE2</v>
          </cell>
          <cell r="K41" t="str">
            <v>Convenzione Associazione Bianca Garavaglia 2021/2023 Area di Intervento 3 "Ottimizzazione dell'assistenza e delle cure"</v>
          </cell>
          <cell r="L41" t="str">
            <v>A</v>
          </cell>
          <cell r="M41" t="str">
            <v>383-DG</v>
          </cell>
          <cell r="N41">
            <v>45450</v>
          </cell>
          <cell r="P41">
            <v>45259</v>
          </cell>
          <cell r="Q41">
            <v>45596</v>
          </cell>
          <cell r="R41" t="str">
            <v>MAURA MASSIMINO</v>
          </cell>
          <cell r="S41" t="str">
            <v xml:space="preserve">NO </v>
          </cell>
          <cell r="T41" t="str">
            <v>Sostegno psicologico clinico a pazienti e genitori e attività di ricerca presso la SC Pediatria Oncologica</v>
          </cell>
        </row>
        <row r="42">
          <cell r="A42">
            <v>90906</v>
          </cell>
          <cell r="B42" t="str">
            <v xml:space="preserve">GRAMPA </v>
          </cell>
          <cell r="C42" t="str">
            <v>PAOLO</v>
          </cell>
          <cell r="D42" t="str">
            <v>GRMPLA87E25B300Y</v>
          </cell>
          <cell r="E42">
            <v>45494</v>
          </cell>
          <cell r="F42">
            <v>45858</v>
          </cell>
          <cell r="G42">
            <v>39657.599999999999</v>
          </cell>
          <cell r="I42">
            <v>38880</v>
          </cell>
          <cell r="J42" t="str">
            <v>G/22/00A</v>
          </cell>
          <cell r="L42" t="str">
            <v>A</v>
          </cell>
          <cell r="R42" t="str">
            <v>MAURA MASSIMINO</v>
          </cell>
          <cell r="S42" t="str">
            <v xml:space="preserve">NO </v>
          </cell>
          <cell r="T42" t="str">
            <v>SOSTEGNO PSICOLOGICO CLINICO A PAZIENTI E GENITORI, E ATTIVITÁ DI RICERCA PRESSO LA SC PEDIATRIA</v>
          </cell>
        </row>
        <row r="43">
          <cell r="A43">
            <v>90910</v>
          </cell>
          <cell r="B43" t="str">
            <v>GATTA</v>
          </cell>
          <cell r="C43" t="str">
            <v>GEMMA</v>
          </cell>
          <cell r="D43" t="str">
            <v>GTTGMM54T61F205O</v>
          </cell>
          <cell r="E43">
            <v>45505</v>
          </cell>
          <cell r="F43">
            <v>45869</v>
          </cell>
          <cell r="G43">
            <v>0</v>
          </cell>
          <cell r="I43">
            <v>0</v>
          </cell>
          <cell r="K43" t="str">
            <v>TITOLO GRATUTO</v>
          </cell>
          <cell r="L43" t="str">
            <v>A</v>
          </cell>
          <cell r="M43" t="str">
            <v>512-DG</v>
          </cell>
          <cell r="N43">
            <v>45496</v>
          </cell>
          <cell r="R43" t="str">
            <v>ANNALISA TRAMA</v>
          </cell>
          <cell r="S43" t="str">
            <v xml:space="preserve">NO </v>
          </cell>
          <cell r="T43" t="str">
            <v>INTERNATIONAL BENCHMARKING OF CHILDHOOD CANCER SURVIVAL BY STAGE</v>
          </cell>
        </row>
        <row r="44">
          <cell r="A44">
            <v>90920</v>
          </cell>
          <cell r="B44" t="str">
            <v>SAPIA</v>
          </cell>
          <cell r="C44" t="str">
            <v>LORENZO</v>
          </cell>
          <cell r="D44" t="str">
            <v>SPALNZ93P04H579M</v>
          </cell>
          <cell r="E44">
            <v>45383</v>
          </cell>
          <cell r="F44">
            <v>46112</v>
          </cell>
          <cell r="G44">
            <v>21600</v>
          </cell>
          <cell r="I44">
            <v>22464</v>
          </cell>
          <cell r="L44" t="str">
            <v>A</v>
          </cell>
          <cell r="M44" t="str">
            <v>151-DG</v>
          </cell>
          <cell r="N44">
            <v>45355</v>
          </cell>
          <cell r="R44" t="str">
            <v xml:space="preserve">Alfonso Vittorio Marchianò </v>
          </cell>
          <cell r="S44" t="str">
            <v xml:space="preserve">NO </v>
          </cell>
          <cell r="T44" t="str">
            <v>SCREENING PER LA DIAGNOSI PRECOCE DEL TUMORE POLMONARE CON TC LOW/ULTRA LOW DOSE DEL TORACE SENZA MEZZO DI CONTRASTO</v>
          </cell>
        </row>
        <row r="45">
          <cell r="A45">
            <v>90927</v>
          </cell>
          <cell r="B45" t="str">
            <v>LEDDA</v>
          </cell>
          <cell r="C45" t="str">
            <v>ROBERTA EUFRASIA</v>
          </cell>
          <cell r="D45" t="str">
            <v>LDDRRT85R62B354T</v>
          </cell>
          <cell r="E45">
            <v>45251</v>
          </cell>
          <cell r="F45">
            <v>45981</v>
          </cell>
          <cell r="G45">
            <v>48000</v>
          </cell>
          <cell r="I45">
            <v>48000</v>
          </cell>
          <cell r="J45" t="str">
            <v>E/20/001 - E/22/00H</v>
          </cell>
          <cell r="K45" t="str">
            <v>COMMISSIONE EUROPEA HORIZON 2020</v>
          </cell>
          <cell r="L45" t="str">
            <v>A</v>
          </cell>
          <cell r="M45" t="str">
            <v>697DG</v>
          </cell>
          <cell r="N45">
            <v>45244</v>
          </cell>
          <cell r="R45" t="str">
            <v>UGO PASTORINO</v>
          </cell>
          <cell r="S45" t="str">
            <v xml:space="preserve">NO </v>
          </cell>
          <cell r="T45" t="str">
            <v>4 - IN THE LUNG RUN: TOWARDS INDIVIDUALLY TAILORED INVITATIONS, SCREENING INTERVAL AND INTEGRATED COMORBIDITY REDUCING STRATEGIES IN LUNG CANCER SCREENING</v>
          </cell>
        </row>
        <row r="46">
          <cell r="A46">
            <v>90933</v>
          </cell>
          <cell r="B46" t="str">
            <v>BUONOMENNA</v>
          </cell>
          <cell r="C46" t="str">
            <v>CIRIACO</v>
          </cell>
          <cell r="D46" t="str">
            <v>BNMCRC90H10A509N</v>
          </cell>
          <cell r="E46">
            <v>45261</v>
          </cell>
          <cell r="F46">
            <v>46022</v>
          </cell>
          <cell r="G46">
            <v>100000</v>
          </cell>
          <cell r="I46">
            <v>100000</v>
          </cell>
          <cell r="P46">
            <v>44926</v>
          </cell>
          <cell r="Q46">
            <v>45291</v>
          </cell>
          <cell r="R46" t="str">
            <v>CARLO MOROSI</v>
          </cell>
          <cell r="S46" t="str">
            <v xml:space="preserve">NO </v>
          </cell>
          <cell r="T46" t="str">
            <v>VALUTATION OF RADIOLOGICAL RESPONSE IN PATIENTS WITH HIGH-GRADE SOFT TISSUE SARCOMAS OF EXTREMITIES AND TRUNK WALL ASSESSED WITH CT AND MRI AND CORRELATION WITH PATHOLOGIC RESPONCE AND SRVIVAL</v>
          </cell>
        </row>
        <row r="47">
          <cell r="A47">
            <v>90938</v>
          </cell>
          <cell r="B47" t="str">
            <v>ZANENGA</v>
          </cell>
          <cell r="C47" t="str">
            <v>LUCREZIA</v>
          </cell>
          <cell r="D47" t="str">
            <v>ZNNLRZ91L50D142O</v>
          </cell>
          <cell r="E47">
            <v>45525</v>
          </cell>
          <cell r="F47">
            <v>45889</v>
          </cell>
          <cell r="G47">
            <v>35000</v>
          </cell>
          <cell r="I47">
            <v>36400</v>
          </cell>
          <cell r="J47" t="str">
            <v>E/21/00A</v>
          </cell>
          <cell r="L47" t="str">
            <v>A</v>
          </cell>
          <cell r="M47" t="str">
            <v>545-DG</v>
          </cell>
          <cell r="N47">
            <v>45510</v>
          </cell>
          <cell r="R47" t="str">
            <v>FILIPPO DE BRAUD</v>
          </cell>
          <cell r="S47" t="str">
            <v xml:space="preserve">NO </v>
          </cell>
          <cell r="T47" t="str">
            <v>NUOVE TERAPIE IN ONCOLOGIA MEDICA</v>
          </cell>
        </row>
        <row r="48">
          <cell r="A48">
            <v>90941</v>
          </cell>
          <cell r="B48" t="str">
            <v>BALLERINI</v>
          </cell>
          <cell r="C48" t="str">
            <v>VERONICA</v>
          </cell>
          <cell r="D48" t="str">
            <v>BLLVNC87P49F704N</v>
          </cell>
          <cell r="E48">
            <v>45627</v>
          </cell>
          <cell r="F48">
            <v>46387</v>
          </cell>
          <cell r="J48" t="str">
            <v>ASSISTENZA</v>
          </cell>
          <cell r="K48" t="str">
            <v>F.DI ISTITUZIONALI - ASSISTENZA</v>
          </cell>
          <cell r="L48" t="str">
            <v>A</v>
          </cell>
          <cell r="R48" t="str">
            <v>MARCO GUZZO</v>
          </cell>
          <cell r="S48" t="str">
            <v>SÌ</v>
          </cell>
          <cell r="T48" t="str">
            <v>COLLABORAZIONE IGIENISTA DENTALE PER STUDIO DENTISTICO</v>
          </cell>
        </row>
        <row r="49">
          <cell r="A49">
            <v>90948</v>
          </cell>
          <cell r="B49" t="str">
            <v>DUMITRASCU</v>
          </cell>
          <cell r="C49" t="str">
            <v>ANDRA DIANA</v>
          </cell>
          <cell r="D49" t="str">
            <v>DMTNRD97M62Z129G</v>
          </cell>
          <cell r="E49">
            <v>45668</v>
          </cell>
          <cell r="F49">
            <v>46032</v>
          </cell>
          <cell r="R49" t="str">
            <v>FILIPPO DE BRAUD</v>
          </cell>
          <cell r="S49" t="str">
            <v xml:space="preserve">NO </v>
          </cell>
          <cell r="T49" t="str">
            <v>NUOVE TERAPIE IN ONCOLOGIA MEDICA</v>
          </cell>
        </row>
        <row r="50">
          <cell r="A50">
            <v>90950</v>
          </cell>
          <cell r="B50" t="str">
            <v>CAVALLERI</v>
          </cell>
          <cell r="C50" t="str">
            <v>TOMMASO</v>
          </cell>
          <cell r="D50" t="str">
            <v>CVLTMS82E05L682L</v>
          </cell>
          <cell r="E50">
            <v>45372</v>
          </cell>
          <cell r="F50">
            <v>45736</v>
          </cell>
          <cell r="G50">
            <v>37850</v>
          </cell>
          <cell r="I50">
            <v>39375</v>
          </cell>
          <cell r="J50" t="str">
            <v>H/19/02A</v>
          </cell>
          <cell r="L50" t="str">
            <v>A</v>
          </cell>
          <cell r="R50" t="str">
            <v>MARCELLO DERACO</v>
          </cell>
          <cell r="S50" t="str">
            <v xml:space="preserve">NO </v>
          </cell>
          <cell r="T50" t="str">
            <v xml:space="preserve">PSEUDOMYXOMA PERITONEI: BUILDING A EUROPEAN MULTICENTRIC COHORT TO ACCELERATE NEW THERAPEUTIC PROSPECTIVE </v>
          </cell>
        </row>
        <row r="51">
          <cell r="A51">
            <v>90953</v>
          </cell>
          <cell r="B51" t="str">
            <v>COLOMBO</v>
          </cell>
          <cell r="C51" t="str">
            <v>ELENA</v>
          </cell>
          <cell r="D51" t="str">
            <v>CLMLNE64C63F205Z</v>
          </cell>
          <cell r="E51">
            <v>45312</v>
          </cell>
          <cell r="F51">
            <v>46042</v>
          </cell>
          <cell r="G51">
            <v>29400</v>
          </cell>
          <cell r="I51">
            <v>30576</v>
          </cell>
          <cell r="J51" t="str">
            <v>94/02/LP</v>
          </cell>
          <cell r="L51" t="str">
            <v>A</v>
          </cell>
          <cell r="M51" t="str">
            <v>39-DG</v>
          </cell>
          <cell r="N51">
            <v>45320</v>
          </cell>
          <cell r="R51" t="str">
            <v>GIANCARLO PRUNERI</v>
          </cell>
          <cell r="S51" t="str">
            <v xml:space="preserve">NO </v>
          </cell>
          <cell r="T51" t="str">
            <v>SVILUPPO ATTIVITA' SOCIAL TUMORI JOURNAL ON TWITTER</v>
          </cell>
        </row>
        <row r="52">
          <cell r="A52">
            <v>90954</v>
          </cell>
          <cell r="B52" t="str">
            <v>NUZZOLESE</v>
          </cell>
          <cell r="C52" t="str">
            <v>IMPERIA</v>
          </cell>
          <cell r="D52" t="str">
            <v>NZZMPR87H64A225W</v>
          </cell>
          <cell r="E52">
            <v>45556</v>
          </cell>
          <cell r="F52">
            <v>46011</v>
          </cell>
          <cell r="G52">
            <v>78750</v>
          </cell>
          <cell r="I52">
            <v>78750</v>
          </cell>
          <cell r="J52" t="str">
            <v>E/20/00A
Q/18/LIC</v>
          </cell>
          <cell r="L52" t="str">
            <v>A</v>
          </cell>
          <cell r="R52" t="str">
            <v>LISA LICITRA</v>
          </cell>
          <cell r="S52" t="str">
            <v xml:space="preserve">NO </v>
          </cell>
          <cell r="T52" t="str">
            <v>BIG DATA MODELS AND INTELLIGENT TOOLS FOR QUALITY OF LIFE MONITORING AND PARTICIPATORY EMPOWRMENT OF HEAD AND NECK CANCER SURVIVORS</v>
          </cell>
        </row>
        <row r="53">
          <cell r="A53">
            <v>90957</v>
          </cell>
          <cell r="B53" t="str">
            <v>CHINOTTI</v>
          </cell>
          <cell r="C53" t="str">
            <v>FEDERICA</v>
          </cell>
          <cell r="D53" t="str">
            <v>CHNFRC94H52B157S</v>
          </cell>
          <cell r="E53">
            <v>45231</v>
          </cell>
          <cell r="F53">
            <v>45961</v>
          </cell>
          <cell r="G53">
            <v>70000</v>
          </cell>
          <cell r="I53">
            <v>70000</v>
          </cell>
          <cell r="J53" t="str">
            <v>Q/10/FAR</v>
          </cell>
          <cell r="K53" t="str">
            <v>Quota Sperimentazioni Cliniche da destinare alla Farmacia</v>
          </cell>
          <cell r="L53" t="str">
            <v>A</v>
          </cell>
          <cell r="M53" t="str">
            <v>610-DG</v>
          </cell>
          <cell r="N53">
            <v>45210</v>
          </cell>
          <cell r="R53" t="str">
            <v>VITO LADISA</v>
          </cell>
          <cell r="S53" t="str">
            <v xml:space="preserve">NO </v>
          </cell>
          <cell r="T53" t="str">
            <v>SUPPORTO ALLA COMPILAZIONE DELLO STUDIO CLINICO GRACE INT 55/21</v>
          </cell>
        </row>
        <row r="54">
          <cell r="A54">
            <v>90957</v>
          </cell>
          <cell r="B54" t="str">
            <v>CHINOTTI</v>
          </cell>
          <cell r="C54" t="str">
            <v>FEDERICA</v>
          </cell>
          <cell r="D54" t="str">
            <v>CHNFRC94H52B157S</v>
          </cell>
          <cell r="E54">
            <v>45352</v>
          </cell>
          <cell r="F54">
            <v>46081</v>
          </cell>
          <cell r="G54">
            <v>70000</v>
          </cell>
          <cell r="I54">
            <v>70000</v>
          </cell>
          <cell r="J54" t="str">
            <v>Q/10/FAR</v>
          </cell>
          <cell r="K54" t="str">
            <v>Quota Sperimentazioni Cliniche da destinare alla Farmacia</v>
          </cell>
          <cell r="L54" t="str">
            <v>A</v>
          </cell>
          <cell r="R54" t="str">
            <v>VITO LADISA</v>
          </cell>
          <cell r="S54" t="str">
            <v xml:space="preserve">NO </v>
          </cell>
          <cell r="T54" t="str">
            <v>CAR-T MONITORAGGIO PERCORSO PRESCRITTIVO, CLINICO E DI RIMBORSO</v>
          </cell>
        </row>
        <row r="55">
          <cell r="A55">
            <v>90962</v>
          </cell>
          <cell r="B55" t="str">
            <v>LUNARDI</v>
          </cell>
          <cell r="C55" t="str">
            <v>SIMONE</v>
          </cell>
          <cell r="D55" t="str">
            <v>LNRSMN73M01L781S</v>
          </cell>
          <cell r="E55">
            <v>45627</v>
          </cell>
          <cell r="F55">
            <v>46387</v>
          </cell>
          <cell r="J55" t="str">
            <v>ASSISTENZA</v>
          </cell>
          <cell r="K55" t="str">
            <v>F.DI ISTITUZ. ASSISTENZA - PROGETTO RETE HOSPICE</v>
          </cell>
          <cell r="L55" t="str">
            <v>A</v>
          </cell>
          <cell r="R55" t="str">
            <v>MARCO GUZZO</v>
          </cell>
          <cell r="S55" t="str">
            <v>SÌ</v>
          </cell>
          <cell r="T55" t="str">
            <v>PRESTAZIONI SPECIALISTICHE SANITARIE-AREA ODONTOIATRICA</v>
          </cell>
        </row>
        <row r="56">
          <cell r="A56">
            <v>90973</v>
          </cell>
          <cell r="B56" t="str">
            <v>PISANI</v>
          </cell>
          <cell r="C56" t="str">
            <v>FRANCESCO</v>
          </cell>
          <cell r="D56" t="str">
            <v>PSNFNC77M04D005G</v>
          </cell>
          <cell r="E56">
            <v>45515</v>
          </cell>
          <cell r="F56">
            <v>45879</v>
          </cell>
          <cell r="I56">
            <v>33660</v>
          </cell>
          <cell r="J56" t="str">
            <v>R/22/001</v>
          </cell>
          <cell r="L56" t="str">
            <v>A</v>
          </cell>
          <cell r="M56" t="str">
            <v>545-DG</v>
          </cell>
          <cell r="N56">
            <v>45510</v>
          </cell>
          <cell r="R56" t="str">
            <v>PAOLO VERDERIO</v>
          </cell>
          <cell r="S56" t="str">
            <v xml:space="preserve">NO </v>
          </cell>
          <cell r="T56" t="str">
            <v>PERSONALISED PLANNING IN RADIOTHERAPY THROUGH INTEGRATIVE MODELING OF LOCAL DOSE EFFECT AND NEW DOSIMETRIC CONSTRAINT (PETPLANRT) CUP B45F200031400007</v>
          </cell>
        </row>
        <row r="57">
          <cell r="A57">
            <v>90980</v>
          </cell>
          <cell r="B57" t="str">
            <v>DJOKIC</v>
          </cell>
          <cell r="C57" t="str">
            <v>MARINA</v>
          </cell>
          <cell r="D57" t="str">
            <v>DJKMRN66B53Z118Z</v>
          </cell>
          <cell r="E57">
            <v>45474</v>
          </cell>
          <cell r="F57">
            <v>46022</v>
          </cell>
          <cell r="G57">
            <v>69276</v>
          </cell>
          <cell r="I57">
            <v>69276</v>
          </cell>
          <cell r="J57" t="str">
            <v>ASSISTENZA</v>
          </cell>
          <cell r="K57" t="str">
            <v>F.DI ISTITUZIONALI - ASSISTENZA</v>
          </cell>
          <cell r="L57" t="str">
            <v>A</v>
          </cell>
          <cell r="R57" t="str">
            <v>SILVIA PAZZAGLIA</v>
          </cell>
          <cell r="S57" t="str">
            <v>SÌ</v>
          </cell>
          <cell r="T57" t="str">
            <v>F.DI ISTITUZIONALI - ASSISTENZA</v>
          </cell>
        </row>
        <row r="58">
          <cell r="A58">
            <v>90981</v>
          </cell>
          <cell r="B58" t="str">
            <v>MANOLOVA SIMEONOVA</v>
          </cell>
          <cell r="C58" t="str">
            <v>MARIANA</v>
          </cell>
          <cell r="D58" t="str">
            <v>MNLMRN66E59Z104C</v>
          </cell>
          <cell r="E58">
            <v>45474</v>
          </cell>
          <cell r="F58">
            <v>46022</v>
          </cell>
          <cell r="G58">
            <v>69276</v>
          </cell>
          <cell r="I58">
            <v>69276</v>
          </cell>
          <cell r="J58" t="str">
            <v>ASSISTENZA</v>
          </cell>
          <cell r="K58" t="str">
            <v>F.DI ISTITUZIONALI - ASSISTENZA</v>
          </cell>
          <cell r="L58" t="str">
            <v>A</v>
          </cell>
          <cell r="R58" t="str">
            <v>SILVIA PAZZAGLIA</v>
          </cell>
          <cell r="S58" t="str">
            <v>SÌ</v>
          </cell>
          <cell r="T58" t="str">
            <v>ASSISTENZA INFERMIERISTICA STRUMENTISTA</v>
          </cell>
        </row>
        <row r="59">
          <cell r="A59">
            <v>90982</v>
          </cell>
          <cell r="B59" t="str">
            <v>ALLEGRI</v>
          </cell>
          <cell r="C59" t="str">
            <v>FLAVIO MARIO UMBERTO</v>
          </cell>
          <cell r="D59" t="str">
            <v>LLGFVM58R09F205A</v>
          </cell>
          <cell r="E59">
            <v>45617</v>
          </cell>
          <cell r="F59">
            <v>45981</v>
          </cell>
          <cell r="G59">
            <v>14000</v>
          </cell>
          <cell r="I59">
            <v>17763.2</v>
          </cell>
          <cell r="J59" t="str">
            <v>E/24/0C1</v>
          </cell>
          <cell r="L59" t="str">
            <v>A</v>
          </cell>
          <cell r="R59" t="str">
            <v>SABINA SIERI</v>
          </cell>
          <cell r="S59" t="str">
            <v>NO</v>
          </cell>
          <cell r="T59" t="str">
            <v>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v>
          </cell>
        </row>
        <row r="60">
          <cell r="A60">
            <v>90987</v>
          </cell>
          <cell r="B60" t="str">
            <v>MANOCCHIO</v>
          </cell>
          <cell r="C60" t="str">
            <v>ANTONELLO</v>
          </cell>
          <cell r="D60" t="str">
            <v>MNCNNL83P27B519E</v>
          </cell>
          <cell r="E60">
            <v>45678</v>
          </cell>
          <cell r="F60">
            <v>46042</v>
          </cell>
          <cell r="G60">
            <v>28350</v>
          </cell>
          <cell r="I60">
            <v>29484</v>
          </cell>
          <cell r="L60" t="str">
            <v>A</v>
          </cell>
          <cell r="R60" t="str">
            <v>LISA LICITRA</v>
          </cell>
          <cell r="S60" t="str">
            <v>NO</v>
          </cell>
        </row>
        <row r="61">
          <cell r="A61">
            <v>90995</v>
          </cell>
          <cell r="B61" t="str">
            <v>RAMETTA</v>
          </cell>
          <cell r="C61" t="str">
            <v>ALESSANDRO</v>
          </cell>
          <cell r="D61" t="str">
            <v>RMTLSN92A24G702D</v>
          </cell>
          <cell r="E61">
            <v>45627</v>
          </cell>
          <cell r="F61">
            <v>45991</v>
          </cell>
          <cell r="L61" t="str">
            <v>F</v>
          </cell>
          <cell r="R61" t="str">
            <v>GIUSEPPE PROCOPIO</v>
          </cell>
          <cell r="S61" t="str">
            <v>NO</v>
          </cell>
        </row>
        <row r="62">
          <cell r="A62">
            <v>91006</v>
          </cell>
          <cell r="B62" t="str">
            <v>PESENTI</v>
          </cell>
          <cell r="C62" t="str">
            <v>ANITA</v>
          </cell>
          <cell r="D62" t="str">
            <v>PSNNTA94S59H910F</v>
          </cell>
          <cell r="E62">
            <v>45433</v>
          </cell>
          <cell r="F62">
            <v>45797</v>
          </cell>
          <cell r="G62">
            <v>30000</v>
          </cell>
          <cell r="I62">
            <v>31200</v>
          </cell>
          <cell r="J62" t="str">
            <v xml:space="preserve">Q/21/226 </v>
          </cell>
          <cell r="L62" t="str">
            <v>A</v>
          </cell>
          <cell r="P62">
            <v>45291</v>
          </cell>
          <cell r="Q62">
            <v>45657</v>
          </cell>
          <cell r="R62" t="str">
            <v>PAOLO CASALI</v>
          </cell>
          <cell r="S62" t="str">
            <v>NO</v>
          </cell>
          <cell r="T62" t="str">
            <v>INNOVAZIONE CLINICA NELL'AMBITO DEI SARCOMI</v>
          </cell>
        </row>
        <row r="63">
          <cell r="A63">
            <v>91007</v>
          </cell>
          <cell r="B63" t="str">
            <v>ROLLO</v>
          </cell>
          <cell r="C63" t="str">
            <v>LUISA</v>
          </cell>
          <cell r="D63" t="str">
            <v>RLLLSU97D53I549D</v>
          </cell>
          <cell r="E63">
            <v>45444</v>
          </cell>
          <cell r="F63">
            <v>45808</v>
          </cell>
          <cell r="G63">
            <v>33075</v>
          </cell>
          <cell r="I63">
            <v>34398</v>
          </cell>
          <cell r="J63" t="str">
            <v>Q/17/099
Q/16/031</v>
          </cell>
          <cell r="K63" t="str">
            <v>Prot INT 191/7
Prot INT 45/16</v>
          </cell>
          <cell r="L63" t="str">
            <v>A</v>
          </cell>
          <cell r="M63" t="str">
            <v>376-DFG</v>
          </cell>
          <cell r="N63">
            <v>45446</v>
          </cell>
          <cell r="R63" t="str">
            <v>VINCENZO MAZZAFERRO</v>
          </cell>
          <cell r="S63" t="str">
            <v>NO</v>
          </cell>
          <cell r="T63" t="str">
            <v>NUOVE TERAPIE PER IL TRATTAMENTO DEI TUMORI EPATICI</v>
          </cell>
        </row>
        <row r="64">
          <cell r="A64">
            <v>91018</v>
          </cell>
          <cell r="B64" t="str">
            <v>CUPSA KISELEFF</v>
          </cell>
          <cell r="C64" t="str">
            <v>IULIA ADRIANA</v>
          </cell>
          <cell r="D64" t="str">
            <v>CPSLRN82D59Z129K</v>
          </cell>
          <cell r="E64">
            <v>45292</v>
          </cell>
          <cell r="F64">
            <v>46203</v>
          </cell>
          <cell r="G64">
            <v>109200</v>
          </cell>
          <cell r="I64">
            <v>109200</v>
          </cell>
          <cell r="J64" t="str">
            <v>O/07/PRE</v>
          </cell>
          <cell r="S64" t="str">
            <v>NO</v>
          </cell>
          <cell r="T64" t="str">
            <v>SVILUPPO DI UN CENTRO PER LA COOPERAZIONE SANITARIA INTERNAZIONALE NELL’AMBITO DELL’ACCORDO QUADRO DI COLLABORAZIONE TRA LA FONDAZIONE IRCCS ISTITUTO NAZIONALE DEI TUMORI E L’IRCCS POLICLINICO SAN MATTEO DI PAVIA, DI CUI AL DECRETO PRESIDENZIALE 30 APRILE 2021, N. 39DP</v>
          </cell>
        </row>
        <row r="65">
          <cell r="A65">
            <v>91026</v>
          </cell>
          <cell r="B65" t="str">
            <v xml:space="preserve">TERRENI </v>
          </cell>
          <cell r="C65" t="str">
            <v>LUCA</v>
          </cell>
          <cell r="D65" t="str">
            <v>TRRLCU92C18F205Q</v>
          </cell>
          <cell r="E65">
            <v>45536</v>
          </cell>
          <cell r="F65">
            <v>45900</v>
          </cell>
          <cell r="G65">
            <v>28350</v>
          </cell>
          <cell r="I65">
            <v>29484</v>
          </cell>
          <cell r="J65" t="str">
            <v>Q/19/002</v>
          </cell>
          <cell r="L65" t="str">
            <v>A</v>
          </cell>
          <cell r="R65" t="str">
            <v>LISA LICITRA</v>
          </cell>
          <cell r="S65" t="str">
            <v>NO</v>
          </cell>
          <cell r="T65" t="str">
            <v>OTTIMIZZAZIONE DEI TRATTAMENTI MEDICI NEI TUMORI DELLA TESTA E DEL COLLO: ASSISTENZA, RICERCA CLINICA E RICERCA TRASLAZIONALE</v>
          </cell>
        </row>
        <row r="66">
          <cell r="A66">
            <v>91030</v>
          </cell>
          <cell r="B66" t="str">
            <v xml:space="preserve">ROTONDI </v>
          </cell>
          <cell r="C66" t="str">
            <v>PAOLO</v>
          </cell>
          <cell r="D66" t="str">
            <v>RTNPLA56H29I441Q</v>
          </cell>
          <cell r="E66">
            <v>45536</v>
          </cell>
          <cell r="F66">
            <v>46630</v>
          </cell>
          <cell r="G66">
            <v>11000</v>
          </cell>
          <cell r="J66" t="str">
            <v>F.DI IST. ASSISTENZA</v>
          </cell>
          <cell r="K66" t="str">
            <v>F.DI ISTITUZIONALI - ASSISTENZA</v>
          </cell>
          <cell r="L66" t="str">
            <v>A</v>
          </cell>
          <cell r="M66" t="str">
            <v>570-DG</v>
          </cell>
          <cell r="N66">
            <v>45523</v>
          </cell>
          <cell r="O66">
            <v>44421</v>
          </cell>
        </row>
        <row r="67">
          <cell r="A67">
            <v>91032</v>
          </cell>
          <cell r="B67" t="str">
            <v>BERETTA</v>
          </cell>
          <cell r="C67" t="str">
            <v>CHIARA</v>
          </cell>
          <cell r="D67" t="str">
            <v>BRTCHR96R65F133G</v>
          </cell>
          <cell r="E67">
            <v>45576</v>
          </cell>
          <cell r="F67">
            <v>45940</v>
          </cell>
          <cell r="G67">
            <v>34000</v>
          </cell>
          <cell r="I67">
            <v>35360</v>
          </cell>
          <cell r="J67" t="str">
            <v>V/11/GEN - Q19243</v>
          </cell>
          <cell r="K67" t="str">
            <v>FONDI DI TERZI</v>
          </cell>
          <cell r="L67" t="str">
            <v>A</v>
          </cell>
          <cell r="R67" t="str">
            <v>MARCO MACCAURO</v>
          </cell>
          <cell r="S67" t="str">
            <v>NO</v>
          </cell>
          <cell r="T67" t="str">
            <v>PRODUZIONE DI RADIOFARMACI PER L'ESECUZIONEDI ESAMI PET/TAC NEGLI STUDI CLINICI, NELLE SPERIMENTAZIONI E NEI PROTOCOLLI DI RICERCA DELLA FONDAZIONE</v>
          </cell>
        </row>
        <row r="68">
          <cell r="A68">
            <v>91033</v>
          </cell>
          <cell r="B68" t="str">
            <v>CALDAROLA</v>
          </cell>
          <cell r="C68" t="str">
            <v>MELANIA</v>
          </cell>
          <cell r="D68" t="str">
            <v>CLDMLN96L60F052C</v>
          </cell>
          <cell r="E68">
            <v>45607</v>
          </cell>
          <cell r="F68">
            <v>45971</v>
          </cell>
          <cell r="R68" t="str">
            <v>MASSIMO MILIONE FILIPPO PIETRANTONIO</v>
          </cell>
          <cell r="S68" t="str">
            <v>NO</v>
          </cell>
          <cell r="T68" t="str">
            <v xml:space="preserve">MOVING FORWARD FROM SINGLE-AGENT TRASTUMAZUMB THANKS TO A REVERSE TRASALTIONAL APPROACH IN HER2 +ADVANCED GASTRIC CANCER </v>
          </cell>
        </row>
        <row r="69">
          <cell r="A69">
            <v>91038</v>
          </cell>
          <cell r="B69" t="str">
            <v>NIGRO</v>
          </cell>
          <cell r="C69" t="str">
            <v>OLGA</v>
          </cell>
          <cell r="D69" t="str">
            <v>NGRLGO89S52A091E</v>
          </cell>
          <cell r="E69">
            <v>45617</v>
          </cell>
          <cell r="F69">
            <v>45981</v>
          </cell>
          <cell r="G69">
            <v>63000</v>
          </cell>
          <cell r="I69">
            <v>63000</v>
          </cell>
          <cell r="J69" t="str">
            <v>O/010/DPG</v>
          </cell>
          <cell r="K69" t="str">
            <v>FONDI DI TERZI</v>
          </cell>
          <cell r="L69" t="str">
            <v>A</v>
          </cell>
          <cell r="R69" t="str">
            <v xml:space="preserve">MAURA MASSIMINO </v>
          </cell>
          <cell r="S69" t="str">
            <v>NO</v>
          </cell>
          <cell r="T69" t="str">
            <v>SVILUPPO DI UN MODELLO SPERIMENTALE PER L'IDENTIFICAZIONE E LA GESTIONE DEI PAZIENTI PEDIATRICI CON SOSPETTO RISCHIO GENETICO</v>
          </cell>
        </row>
        <row r="70">
          <cell r="A70">
            <v>91039</v>
          </cell>
          <cell r="B70" t="str">
            <v>ABATE-DAGA</v>
          </cell>
          <cell r="C70" t="str">
            <v>LAURA</v>
          </cell>
          <cell r="D70" t="str">
            <v>BTDLRA68D41L219N</v>
          </cell>
          <cell r="E70">
            <v>45686</v>
          </cell>
          <cell r="F70">
            <v>46050</v>
          </cell>
          <cell r="G70">
            <v>41500</v>
          </cell>
          <cell r="I70">
            <v>43160</v>
          </cell>
          <cell r="L70" t="str">
            <v>A</v>
          </cell>
          <cell r="R70" t="str">
            <v xml:space="preserve">GIOVANNI APOLONE </v>
          </cell>
          <cell r="S70" t="str">
            <v>SÌ</v>
          </cell>
          <cell r="T70" t="str">
            <v>ATTIVITÀ DI SUPPORTO AL COORDINAMENTO DEI PROGETTI ISTITUZIONALI, NAZIONALI ED INTERNAZIONALI, PER LA RICERCA SUI SARCOMI</v>
          </cell>
        </row>
        <row r="71">
          <cell r="A71">
            <v>91042</v>
          </cell>
          <cell r="B71" t="str">
            <v>COLOMBO</v>
          </cell>
          <cell r="C71" t="str">
            <v>ELENA</v>
          </cell>
          <cell r="D71" t="str">
            <v>CLMLNE85E66L483C</v>
          </cell>
          <cell r="E71">
            <v>45292</v>
          </cell>
          <cell r="F71">
            <v>46022</v>
          </cell>
          <cell r="G71">
            <v>35000</v>
          </cell>
          <cell r="I71">
            <v>35000</v>
          </cell>
          <cell r="J71" t="str">
            <v>D/19/01Q - Q/18/055</v>
          </cell>
          <cell r="K71" t="str">
            <v>5XMILLE 2017 - STUDIO CLINICO INT55/18</v>
          </cell>
          <cell r="L71" t="str">
            <v>A</v>
          </cell>
          <cell r="R71" t="str">
            <v>LISA LICITRA</v>
          </cell>
          <cell r="S71" t="str">
            <v>NO</v>
          </cell>
          <cell r="T71" t="str">
            <v>PROGETTO RETI - PIATTAFORMA PER REGISTRI DI TUMORI EXTRA RARI</v>
          </cell>
        </row>
        <row r="72">
          <cell r="A72">
            <v>91042</v>
          </cell>
          <cell r="B72" t="str">
            <v>COLOMBO</v>
          </cell>
          <cell r="C72" t="str">
            <v>ELENA</v>
          </cell>
          <cell r="D72" t="str">
            <v>CLMLNE85E66L483C</v>
          </cell>
          <cell r="E72">
            <v>45556</v>
          </cell>
          <cell r="F72">
            <v>45920</v>
          </cell>
          <cell r="G72">
            <v>63000</v>
          </cell>
          <cell r="I72">
            <v>63000</v>
          </cell>
          <cell r="J72" t="str">
            <v>R/24/001
V/11/GEN</v>
          </cell>
          <cell r="L72" t="str">
            <v>A</v>
          </cell>
          <cell r="P72">
            <v>45230</v>
          </cell>
          <cell r="Q72">
            <v>45596</v>
          </cell>
          <cell r="R72" t="str">
            <v>LISA LICITRA</v>
          </cell>
          <cell r="S72" t="str">
            <v>NO</v>
          </cell>
          <cell r="T72" t="str">
            <v>A MULTI-OMICS APPROACH TO DISCLOSE PROGRESSION AND UNDERLYING BIOLOGY OF HEAD AND NECK ADENOID CYSTIC CARCINOMA</v>
          </cell>
        </row>
        <row r="73">
          <cell r="A73">
            <v>91043</v>
          </cell>
          <cell r="B73" t="str">
            <v>CARDANI</v>
          </cell>
          <cell r="C73" t="str">
            <v>ELISA</v>
          </cell>
          <cell r="D73" t="str">
            <v>CRDLSE90A71H264I</v>
          </cell>
          <cell r="E73">
            <v>45678</v>
          </cell>
          <cell r="F73">
            <v>46223</v>
          </cell>
          <cell r="G73">
            <v>19950.98</v>
          </cell>
          <cell r="I73">
            <v>20350</v>
          </cell>
          <cell r="J73" t="str">
            <v>E/1500/A
E/23/02C</v>
          </cell>
          <cell r="K73" t="str">
            <v>FONDI DI TERZI</v>
          </cell>
          <cell r="L73" t="str">
            <v>A</v>
          </cell>
          <cell r="R73" t="str">
            <v>ROBERTO BOFFI</v>
          </cell>
          <cell r="S73" t="str">
            <v>NO</v>
          </cell>
          <cell r="T73" t="str">
            <v>ATTIVITÀ DI RICERCA, MINIMAL ADVICE E PREVENZIONE PER TABAGISMO E STILI DI VITA GRAZIE A SUPPORTO PSICOLOGICO MIRATO -SUPPORTO, GESTIONE, ARRUOLAMENTO PER PROGETTO ELISAH (EUROPEAN LINKAGE OF INITIATIVE FROM SCIENCE TO ACTION IN HEALTH)</v>
          </cell>
        </row>
        <row r="74">
          <cell r="A74">
            <v>91053</v>
          </cell>
          <cell r="B74" t="str">
            <v>RANDON</v>
          </cell>
          <cell r="C74" t="str">
            <v>GIOVANNI</v>
          </cell>
          <cell r="D74" t="str">
            <v>RNDGNN89C07G224J</v>
          </cell>
          <cell r="E74">
            <v>45627</v>
          </cell>
          <cell r="F74">
            <v>45991</v>
          </cell>
          <cell r="G74">
            <v>54000</v>
          </cell>
          <cell r="I74">
            <v>54000</v>
          </cell>
          <cell r="L74" t="str">
            <v>A</v>
          </cell>
          <cell r="R74" t="str">
            <v>FILIPPO DE BRAUD</v>
          </cell>
          <cell r="S74" t="str">
            <v xml:space="preserve">NO </v>
          </cell>
          <cell r="T74" t="str">
            <v xml:space="preserve">MOVING FORWARD FROM SINGLE-AGENT TRASTUMAZUMB THANKS TO A REVERSE TRASALTIONAL APPROACH IN HER2 +ADVANCED GASTRIC CANCER </v>
          </cell>
        </row>
        <row r="75">
          <cell r="A75">
            <v>91054</v>
          </cell>
          <cell r="B75" t="str">
            <v>PETRIGLIANO</v>
          </cell>
          <cell r="C75" t="str">
            <v>ROSSELLA</v>
          </cell>
          <cell r="D75" t="str">
            <v>PTRRSL81R69G712Y</v>
          </cell>
          <cell r="E75">
            <v>45627</v>
          </cell>
          <cell r="F75">
            <v>45991</v>
          </cell>
          <cell r="G75">
            <v>35000</v>
          </cell>
          <cell r="I75">
            <v>35700</v>
          </cell>
          <cell r="J75" t="str">
            <v>E/22/004
E/22/00D</v>
          </cell>
          <cell r="R75" t="str">
            <v>CLAUDIA BORREANI</v>
          </cell>
          <cell r="S75" t="str">
            <v>NO</v>
          </cell>
          <cell r="T75" t="str">
            <v>RIDEFINIZIONE DEI CONTENUTI DELLA QUALITÀ DI VITA NELLA CLINICA E NELLA RICERCA IN AMBITO ONCOLOGICO (EUONQOL) E IMPLEMENTAZIONE DI MODELLI ASSISTENZIALI IN ONCOLOGIA (EUNAVIGATE)</v>
          </cell>
        </row>
        <row r="76">
          <cell r="A76">
            <v>91055</v>
          </cell>
          <cell r="B76" t="str">
            <v>FRANZINI</v>
          </cell>
          <cell r="C76" t="str">
            <v>ASIA</v>
          </cell>
          <cell r="D76" t="str">
            <v>FRNSAI98L55F119Z</v>
          </cell>
          <cell r="E76">
            <v>45658</v>
          </cell>
          <cell r="F76">
            <v>46387</v>
          </cell>
          <cell r="G76">
            <v>48384</v>
          </cell>
          <cell r="I76">
            <v>48384</v>
          </cell>
          <cell r="J76" t="str">
            <v>ASSISTENZA</v>
          </cell>
          <cell r="K76" t="str">
            <v>F.DI ISTITUZIONALI - ASSISTENZA</v>
          </cell>
          <cell r="L76" t="str">
            <v>A</v>
          </cell>
          <cell r="M76" t="str">
            <v>786DG</v>
          </cell>
          <cell r="N76">
            <v>45623</v>
          </cell>
          <cell r="R76" t="str">
            <v>MARCO GUZZO</v>
          </cell>
          <cell r="S76" t="str">
            <v>SÌ</v>
          </cell>
          <cell r="T76" t="str">
            <v>COLLABORAZIONE IGIENISTA DENTALE PER LO STUDIO DENTISTICO</v>
          </cell>
        </row>
        <row r="77">
          <cell r="A77">
            <v>91057</v>
          </cell>
          <cell r="B77" t="str">
            <v>ANICHINI</v>
          </cell>
          <cell r="C77" t="str">
            <v>ANDREA</v>
          </cell>
          <cell r="D77" t="str">
            <v>NCHNDR52B19D612H</v>
          </cell>
          <cell r="E77">
            <v>45505</v>
          </cell>
          <cell r="F77">
            <v>45869</v>
          </cell>
          <cell r="G77">
            <v>0</v>
          </cell>
          <cell r="I77">
            <v>0</v>
          </cell>
          <cell r="K77" t="str">
            <v>TITOLO GRATUTO</v>
          </cell>
          <cell r="L77" t="str">
            <v>A</v>
          </cell>
          <cell r="M77" t="str">
            <v>526-DG</v>
          </cell>
          <cell r="N77">
            <v>45499</v>
          </cell>
          <cell r="R77" t="str">
            <v>LICIA RIVOLTINI/GABRIELLA SOZZI</v>
          </cell>
          <cell r="S77" t="str">
            <v>SÌ</v>
          </cell>
        </row>
        <row r="78">
          <cell r="A78">
            <v>91071</v>
          </cell>
          <cell r="B78" t="str">
            <v>ANGHILIERI</v>
          </cell>
          <cell r="C78" t="str">
            <v>MARTA</v>
          </cell>
          <cell r="D78" t="str">
            <v>NGHMRT95T59F133H</v>
          </cell>
          <cell r="E78">
            <v>45231</v>
          </cell>
          <cell r="F78">
            <v>45961</v>
          </cell>
          <cell r="G78">
            <v>70000</v>
          </cell>
          <cell r="I78">
            <v>70000</v>
          </cell>
          <cell r="J78" t="str">
            <v>Q/10/FAR</v>
          </cell>
          <cell r="K78" t="str">
            <v>SPERIMENTAZIONI</v>
          </cell>
          <cell r="L78" t="str">
            <v>A</v>
          </cell>
          <cell r="M78" t="str">
            <v>610DG</v>
          </cell>
          <cell r="N78">
            <v>45210</v>
          </cell>
          <cell r="P78">
            <v>45107</v>
          </cell>
          <cell r="Q78">
            <v>45473</v>
          </cell>
          <cell r="R78" t="str">
            <v>VITO LADISA</v>
          </cell>
          <cell r="S78" t="str">
            <v>NO</v>
          </cell>
          <cell r="T78" t="str">
            <v>MOLECULAR TUMOR BOARD: SUPPORTO ALLA SCELTA DEL FARMACO TARGET, ALLE MODALITÀ DI ACCESSO, RIMBORSABILITÀ E GESTIONE DEL DATA BASE</v>
          </cell>
        </row>
        <row r="79">
          <cell r="A79">
            <v>91072</v>
          </cell>
          <cell r="B79" t="str">
            <v>TODOERTI</v>
          </cell>
          <cell r="C79" t="str">
            <v>KATIA</v>
          </cell>
          <cell r="D79" t="str">
            <v>TDRKTA78S67B885U</v>
          </cell>
          <cell r="E79">
            <v>45668</v>
          </cell>
          <cell r="F79">
            <v>46762</v>
          </cell>
          <cell r="G79">
            <v>135002.4</v>
          </cell>
          <cell r="I79">
            <v>129810</v>
          </cell>
          <cell r="J79" t="str">
            <v xml:space="preserve">D/20/4PG
O/22/CAN </v>
          </cell>
          <cell r="K79" t="str">
            <v>FONDI DI TERZI</v>
          </cell>
          <cell r="L79" t="str">
            <v>A</v>
          </cell>
          <cell r="R79" t="str">
            <v>GIANCARLO PRUNERI</v>
          </cell>
          <cell r="S79" t="str">
            <v>NO</v>
          </cell>
          <cell r="T79" t="str">
            <v>REALIZZAZIONE E VALIDAZIONE DI PIPELINE COMPUTAZIONALI PER ANALISI OMICHE SU DATI PRODOTTI MEDIANTE PIATTAFORME NGS</v>
          </cell>
        </row>
        <row r="80">
          <cell r="A80">
            <v>91075</v>
          </cell>
          <cell r="B80" t="str">
            <v>ARATA</v>
          </cell>
          <cell r="C80" t="str">
            <v>ALESSIO</v>
          </cell>
          <cell r="D80" t="str">
            <v>RTALSS95M18D969C</v>
          </cell>
          <cell r="E80">
            <v>45678</v>
          </cell>
          <cell r="F80">
            <v>46042</v>
          </cell>
          <cell r="R80" t="str">
            <v>FILIPPO DE BRAUD</v>
          </cell>
          <cell r="S80" t="str">
            <v>NO</v>
          </cell>
          <cell r="T80" t="str">
            <v>NUOVE TERAPIE IN ONCOLOGIA MEDICA</v>
          </cell>
        </row>
        <row r="81">
          <cell r="A81">
            <v>91081</v>
          </cell>
          <cell r="B81" t="str">
            <v>FICCHÌ</v>
          </cell>
          <cell r="C81" t="str">
            <v>ANGELA</v>
          </cell>
          <cell r="D81" t="str">
            <v>FCCNGL92T49I854G</v>
          </cell>
          <cell r="E81">
            <v>45393</v>
          </cell>
          <cell r="F81">
            <v>45757</v>
          </cell>
          <cell r="G81">
            <v>30000</v>
          </cell>
          <cell r="I81">
            <v>31500</v>
          </cell>
          <cell r="L81" t="str">
            <v>A</v>
          </cell>
          <cell r="R81" t="str">
            <v>GIUSEPPE CAPRI</v>
          </cell>
          <cell r="S81" t="str">
            <v>NO</v>
          </cell>
          <cell r="T81" t="str">
            <v>AMBULATORIO MULTIDISCIPLINARE PER LA CURA DEL TUMORE DELLA MAMMELLA IN FASE METASTATICA</v>
          </cell>
        </row>
        <row r="82">
          <cell r="A82">
            <v>91087</v>
          </cell>
          <cell r="B82" t="str">
            <v>PANCARI</v>
          </cell>
          <cell r="C82" t="str">
            <v>GIUSEPPE</v>
          </cell>
          <cell r="D82" t="str">
            <v>PNCGPP89C19F704B</v>
          </cell>
          <cell r="E82">
            <v>45658</v>
          </cell>
          <cell r="F82">
            <v>46022</v>
          </cell>
          <cell r="G82">
            <v>6000</v>
          </cell>
          <cell r="I82">
            <v>6000</v>
          </cell>
          <cell r="J82" t="str">
            <v>ASSISTENZA</v>
          </cell>
          <cell r="K82" t="str">
            <v>F.DI ISTITUZIONALI - ASSISTENZA</v>
          </cell>
          <cell r="L82" t="str">
            <v>A</v>
          </cell>
          <cell r="R82" t="str">
            <v>AUGUSTO CARACENI</v>
          </cell>
          <cell r="S82" t="str">
            <v>NO</v>
          </cell>
          <cell r="T82" t="str">
            <v>ASSISTENZA DOMICILIARE SPECIALISTICA DI CURE PALLIATIVE IN RACCORDO CON I SERVIZI INTRAOSPEDALIERI</v>
          </cell>
        </row>
        <row r="83">
          <cell r="A83">
            <v>91088</v>
          </cell>
          <cell r="B83" t="str">
            <v>ANCONA</v>
          </cell>
          <cell r="C83" t="str">
            <v>ELEONORA</v>
          </cell>
          <cell r="D83" t="str">
            <v>NCNLNR84E49E986N</v>
          </cell>
          <cell r="E83">
            <v>45377</v>
          </cell>
          <cell r="F83">
            <v>45741</v>
          </cell>
          <cell r="G83">
            <v>40000</v>
          </cell>
          <cell r="I83">
            <v>40000</v>
          </cell>
          <cell r="J83" t="str">
            <v>Q/09/RD1</v>
          </cell>
          <cell r="K83" t="str">
            <v>SPERIMENTAZIONI</v>
          </cell>
          <cell r="L83" t="str">
            <v>A</v>
          </cell>
          <cell r="M83" t="str">
            <v>196-DG</v>
          </cell>
          <cell r="N83">
            <v>45741</v>
          </cell>
          <cell r="P83">
            <v>45291</v>
          </cell>
          <cell r="Q83">
            <v>45657</v>
          </cell>
          <cell r="R83" t="str">
            <v>GIANFRANCO SCAPERROTTA</v>
          </cell>
          <cell r="S83" t="str">
            <v>NO</v>
          </cell>
          <cell r="T83" t="str">
            <v>SORVEGLIANZA RADIOLOGICA ATTIVA NELLE PAZIENTI PORTATRICI DI MUTAZIONE GENETICA BRCA1-2</v>
          </cell>
        </row>
        <row r="84">
          <cell r="A84">
            <v>91088</v>
          </cell>
          <cell r="B84" t="str">
            <v>ANCONA</v>
          </cell>
          <cell r="C84" t="str">
            <v>ELEONORA</v>
          </cell>
          <cell r="D84" t="str">
            <v>NCNLNR84E49E986N</v>
          </cell>
          <cell r="E84">
            <v>45742</v>
          </cell>
          <cell r="F84">
            <v>46471</v>
          </cell>
          <cell r="R84" t="str">
            <v>GIANFRANCO SCAPERROTTA</v>
          </cell>
          <cell r="S84" t="str">
            <v>NO</v>
          </cell>
          <cell r="T84" t="str">
            <v>SORVEGLIANZA RADIOLOGICA ATTIVA NELLE PAZIENTI PORTATRICI DI MUTAZIONE GENETICA BRCA1-2</v>
          </cell>
        </row>
        <row r="85">
          <cell r="A85">
            <v>91089</v>
          </cell>
          <cell r="B85" t="str">
            <v>STELLATO</v>
          </cell>
          <cell r="C85" t="str">
            <v>MARCO</v>
          </cell>
          <cell r="D85" t="str">
            <v>STLMRC90P13D086M</v>
          </cell>
          <cell r="E85">
            <v>45372</v>
          </cell>
          <cell r="F85">
            <v>45736</v>
          </cell>
          <cell r="G85">
            <v>54000</v>
          </cell>
          <cell r="I85">
            <v>54000</v>
          </cell>
          <cell r="J85" t="str">
            <v>Q/14/014  
Q/17/093</v>
          </cell>
          <cell r="L85" t="str">
            <v>A</v>
          </cell>
          <cell r="M85" t="str">
            <v>196-DG</v>
          </cell>
          <cell r="N85">
            <v>45376</v>
          </cell>
          <cell r="P85">
            <v>45294</v>
          </cell>
          <cell r="Q85">
            <v>45659</v>
          </cell>
          <cell r="R85" t="str">
            <v>GIUSPPE PROCOPIO</v>
          </cell>
          <cell r="S85" t="str">
            <v>NO</v>
          </cell>
          <cell r="T85" t="str">
            <v>SVILUPPO DI TERAPIE INNOVATIVE IN ONCOLOGIA MEDICA GENITOURINARIA</v>
          </cell>
        </row>
        <row r="86">
          <cell r="A86">
            <v>91091</v>
          </cell>
          <cell r="B86" t="str">
            <v>CRICO</v>
          </cell>
          <cell r="C86" t="str">
            <v>CHIARA</v>
          </cell>
          <cell r="D86" t="str">
            <v>CRCCHR91T50C933I</v>
          </cell>
          <cell r="E86">
            <v>45423</v>
          </cell>
          <cell r="F86">
            <v>45787</v>
          </cell>
          <cell r="G86">
            <v>38000</v>
          </cell>
          <cell r="I86">
            <v>39520</v>
          </cell>
          <cell r="J86" t="str">
            <v>V/11/CEI</v>
          </cell>
          <cell r="K86" t="str">
            <v>COMITATO ETICO</v>
          </cell>
          <cell r="L86" t="str">
            <v>A</v>
          </cell>
          <cell r="M86" t="str">
            <v>DSCCE DI 5178453</v>
          </cell>
          <cell r="N86">
            <v>45005</v>
          </cell>
          <cell r="R86" t="str">
            <v>GIOVANNI APOLONE</v>
          </cell>
          <cell r="S86" t="str">
            <v>NO</v>
          </cell>
          <cell r="T86" t="str">
            <v>COMITATO PER L'ETICA CLINICA</v>
          </cell>
        </row>
        <row r="87">
          <cell r="A87">
            <v>91097</v>
          </cell>
          <cell r="B87" t="str">
            <v>SORACE</v>
          </cell>
          <cell r="C87" t="str">
            <v>GIANMARCO</v>
          </cell>
          <cell r="D87" t="str">
            <v>SRCGMR94T16C588Q</v>
          </cell>
          <cell r="E87">
            <v>45658</v>
          </cell>
          <cell r="F87">
            <v>46022</v>
          </cell>
          <cell r="G87">
            <v>38175.75</v>
          </cell>
          <cell r="I87">
            <v>38175.75</v>
          </cell>
          <cell r="J87" t="str">
            <v>ASSISTENZA</v>
          </cell>
          <cell r="K87" t="str">
            <v xml:space="preserve">F.DI ISTITUZIONALI - ASSISTENZA </v>
          </cell>
          <cell r="L87" t="str">
            <v>A</v>
          </cell>
          <cell r="R87" t="str">
            <v>AUGUSTO CARACENI</v>
          </cell>
          <cell r="S87" t="str">
            <v>NO</v>
          </cell>
          <cell r="T87" t="str">
            <v>ASSISTENZA DOMICILIARE SPECIALISTICA DI CURE PALLIATIVE IN RACCORDO CON I SERVIZI INTRAOSPEDALIERI</v>
          </cell>
        </row>
        <row r="88">
          <cell r="A88">
            <v>91099</v>
          </cell>
          <cell r="B88" t="str">
            <v>TOMA</v>
          </cell>
          <cell r="C88" t="str">
            <v>MARTINA</v>
          </cell>
          <cell r="D88" t="str">
            <v>TMOMTN96E57E514F</v>
          </cell>
          <cell r="E88">
            <v>45413</v>
          </cell>
          <cell r="F88">
            <v>45777</v>
          </cell>
          <cell r="L88" t="str">
            <v>A</v>
          </cell>
          <cell r="R88" t="str">
            <v>ANTONELLA AIELLO/GIANCARLO PRUNERI</v>
          </cell>
          <cell r="S88" t="str">
            <v>NO</v>
          </cell>
          <cell r="T88" t="str">
            <v>Convergence of tumor &amp; host features as a clue for triple negative breast cancer: the liquid biopsy approach</v>
          </cell>
        </row>
        <row r="89">
          <cell r="A89">
            <v>91099</v>
          </cell>
          <cell r="B89" t="str">
            <v>TOMA</v>
          </cell>
          <cell r="C89" t="str">
            <v>MARTINA</v>
          </cell>
          <cell r="D89" t="str">
            <v>TMOMTN96E57E514F</v>
          </cell>
          <cell r="E89">
            <v>45658</v>
          </cell>
          <cell r="F89">
            <v>46022</v>
          </cell>
          <cell r="G89">
            <v>31856.58</v>
          </cell>
          <cell r="I89">
            <v>33130.839999999997</v>
          </cell>
          <cell r="J89" t="str">
            <v xml:space="preserve">O/22/CAN </v>
          </cell>
          <cell r="L89" t="str">
            <v>A</v>
          </cell>
          <cell r="R89" t="str">
            <v>ANTONELLA AIELLO/GIANCARLO PRUNERI</v>
          </cell>
          <cell r="S89" t="str">
            <v>NO</v>
          </cell>
          <cell r="T89" t="str">
            <v>Convergence of tumor &amp; host features as a clue for triple negative breast cancer: the liquid biopsy approach</v>
          </cell>
        </row>
        <row r="90">
          <cell r="A90">
            <v>91100</v>
          </cell>
          <cell r="B90" t="str">
            <v>STETCO</v>
          </cell>
          <cell r="C90" t="str">
            <v>DAIANA</v>
          </cell>
          <cell r="D90" t="str">
            <v>STTDNA99S46D286E</v>
          </cell>
          <cell r="E90">
            <v>45393</v>
          </cell>
          <cell r="F90">
            <v>45757</v>
          </cell>
          <cell r="G90">
            <v>29925</v>
          </cell>
          <cell r="I90">
            <v>31122</v>
          </cell>
          <cell r="J90" t="str">
            <v>E/19/00B</v>
          </cell>
          <cell r="L90" t="str">
            <v>A</v>
          </cell>
          <cell r="M90" t="str">
            <v>262-DG</v>
          </cell>
          <cell r="R90" t="str">
            <v>GIANCARLO PRUNERI</v>
          </cell>
          <cell r="S90" t="str">
            <v>NO</v>
          </cell>
          <cell r="T90" t="str">
            <v>MECCANISMI DI RESISTENZA ALLA TERAPIA DI PRIMA LINEA DEL CARCINOMA MAMMARIO ORMONORESPONSIVO TRAMITE METODICHE TRASCRITTOMICHE</v>
          </cell>
        </row>
        <row r="91">
          <cell r="A91">
            <v>91103</v>
          </cell>
          <cell r="B91" t="str">
            <v xml:space="preserve">CICHELLO </v>
          </cell>
          <cell r="C91" t="str">
            <v>ROSINA</v>
          </cell>
          <cell r="E91">
            <v>44678</v>
          </cell>
          <cell r="F91">
            <v>45773</v>
          </cell>
          <cell r="L91" t="str">
            <v>A</v>
          </cell>
          <cell r="M91" t="str">
            <v>DET N. 216DG</v>
          </cell>
          <cell r="N91">
            <v>44678</v>
          </cell>
          <cell r="T91" t="str">
            <v>COLLEGIO SINDACALE</v>
          </cell>
        </row>
        <row r="92">
          <cell r="A92">
            <v>91104</v>
          </cell>
          <cell r="B92" t="str">
            <v>BRAMBILLA</v>
          </cell>
          <cell r="C92" t="str">
            <v>STEFANO</v>
          </cell>
          <cell r="E92">
            <v>44678</v>
          </cell>
          <cell r="F92">
            <v>45773</v>
          </cell>
          <cell r="M92" t="str">
            <v>DET N. 216DG</v>
          </cell>
          <cell r="N92">
            <v>44678</v>
          </cell>
          <cell r="T92" t="str">
            <v>COLLEGIO SINDACALE</v>
          </cell>
        </row>
        <row r="93">
          <cell r="A93">
            <v>91107</v>
          </cell>
          <cell r="B93" t="str">
            <v>ANANIA</v>
          </cell>
          <cell r="C93" t="str">
            <v>SONIA</v>
          </cell>
          <cell r="D93" t="str">
            <v>NNASNO74D48F205E</v>
          </cell>
          <cell r="E93">
            <v>45474</v>
          </cell>
          <cell r="F93">
            <v>46203</v>
          </cell>
          <cell r="L93" t="str">
            <v>A</v>
          </cell>
          <cell r="R93" t="str">
            <v>SANDRO PASQUALI</v>
          </cell>
          <cell r="S93" t="str">
            <v>NO</v>
          </cell>
          <cell r="T93" t="str">
            <v>PRECISION MEDICINE TOOLS TO ADCANCE MANAGEMENT OF LIPOSARCOMA PATIENTS</v>
          </cell>
        </row>
        <row r="94">
          <cell r="A94">
            <v>91108</v>
          </cell>
          <cell r="B94" t="str">
            <v>TOMACELLI</v>
          </cell>
          <cell r="C94" t="str">
            <v>EMANUELA</v>
          </cell>
          <cell r="D94" t="str">
            <v>TMCMNL96M66B619W</v>
          </cell>
          <cell r="E94">
            <v>45484</v>
          </cell>
          <cell r="F94">
            <v>45848</v>
          </cell>
          <cell r="G94">
            <v>29925</v>
          </cell>
          <cell r="I94">
            <v>31122</v>
          </cell>
          <cell r="J94" t="str">
            <v>Q/19/AN1
V/11/GEN</v>
          </cell>
          <cell r="L94" t="str">
            <v>A</v>
          </cell>
          <cell r="M94" t="str">
            <v>484-DG</v>
          </cell>
          <cell r="N94">
            <v>45488</v>
          </cell>
          <cell r="O94">
            <v>46569</v>
          </cell>
          <cell r="R94" t="str">
            <v>MASSIMO MILIONE</v>
          </cell>
          <cell r="T94" t="str">
            <v>OTTIMIZZAZIONE DEL FLUSSO DI LAVORO SCIENTIFICO ED ORGANIZZATIVO RIGURADANTE STUDI CLINICI SPERIMENTALI</v>
          </cell>
        </row>
        <row r="95">
          <cell r="A95">
            <v>91109</v>
          </cell>
          <cell r="B95" t="str">
            <v>TORELLI</v>
          </cell>
          <cell r="C95" t="str">
            <v>TOMMASO</v>
          </cell>
          <cell r="D95" t="str">
            <v>TRLTMS95B10M102F</v>
          </cell>
          <cell r="E95">
            <v>45484</v>
          </cell>
          <cell r="F95">
            <v>45848</v>
          </cell>
          <cell r="G95">
            <v>34615.379999999997</v>
          </cell>
          <cell r="I95">
            <v>36000</v>
          </cell>
          <cell r="J95" t="str">
            <v>R/21/004</v>
          </cell>
          <cell r="K95" t="str">
            <v xml:space="preserve"> PROGETTO AIRC</v>
          </cell>
          <cell r="L95" t="str">
            <v>A</v>
          </cell>
          <cell r="M95" t="str">
            <v>376-DG</v>
          </cell>
          <cell r="N95">
            <v>45446</v>
          </cell>
          <cell r="R95" t="str">
            <v>GIANCRALO PRUNERI</v>
          </cell>
          <cell r="S95" t="str">
            <v>NO</v>
          </cell>
          <cell r="T95" t="str">
            <v>UNDERSTAND UNRAVELLING TUMOR RESISTANCE MECHANISM IN HR+ ADVANCEED BREAST CANCER UNDERGOING CDK4/6 INHIBITORS THERAPY</v>
          </cell>
        </row>
        <row r="96">
          <cell r="A96">
            <v>91111</v>
          </cell>
          <cell r="B96" t="str">
            <v>MARTINELLI</v>
          </cell>
          <cell r="C96" t="str">
            <v>ELENA</v>
          </cell>
          <cell r="D96" t="str">
            <v>MRTLNE54P49C933G</v>
          </cell>
          <cell r="E96">
            <v>45546</v>
          </cell>
          <cell r="F96">
            <v>46336</v>
          </cell>
          <cell r="G96">
            <v>85884.62</v>
          </cell>
          <cell r="I96">
            <v>89320</v>
          </cell>
          <cell r="J96" t="str">
            <v xml:space="preserve">E/20/00A 
Q/20/109 
E/22/001 </v>
          </cell>
          <cell r="L96" t="str">
            <v>A</v>
          </cell>
          <cell r="M96" t="str">
            <v>632-DG</v>
          </cell>
          <cell r="N96">
            <v>45562</v>
          </cell>
          <cell r="R96" t="str">
            <v>ANNALISA TRAMA/LISA LICITRA</v>
          </cell>
          <cell r="S96" t="str">
            <v>NO</v>
          </cell>
          <cell r="T96" t="str">
            <v>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v>
          </cell>
        </row>
        <row r="97">
          <cell r="A97">
            <v>91112</v>
          </cell>
          <cell r="B97" t="str">
            <v>FOTI</v>
          </cell>
          <cell r="C97" t="str">
            <v>CARLOTTA</v>
          </cell>
          <cell r="D97" t="str">
            <v>FTOCLT97C54F205I</v>
          </cell>
          <cell r="E97">
            <v>45546</v>
          </cell>
          <cell r="F97">
            <v>45910</v>
          </cell>
          <cell r="G97">
            <v>33075</v>
          </cell>
          <cell r="I97">
            <v>34398</v>
          </cell>
          <cell r="J97" t="str">
            <v>E/20/00A
R/24/001</v>
          </cell>
          <cell r="L97" t="str">
            <v>A</v>
          </cell>
          <cell r="P97">
            <v>45413</v>
          </cell>
          <cell r="Q97">
            <v>45778</v>
          </cell>
          <cell r="R97" t="str">
            <v>LISA LICITRA</v>
          </cell>
          <cell r="S97" t="str">
            <v>NO</v>
          </cell>
          <cell r="T97" t="str">
            <v>BIG DATA MODELS AND INTELLIGENT TOOLS FOR QULITY OF LIFE MONITORING AND PARTICIPATORY EMPOWERMENT OF HEAD AND NECK CANCER SURVIVORS</v>
          </cell>
        </row>
        <row r="98">
          <cell r="A98">
            <v>91118</v>
          </cell>
          <cell r="B98" t="str">
            <v>SAMBIASE</v>
          </cell>
          <cell r="C98" t="str">
            <v>ALESSANDRO CARLO</v>
          </cell>
          <cell r="D98" t="str">
            <v>SMBLSN93L11F205I</v>
          </cell>
          <cell r="E98">
            <v>45210</v>
          </cell>
          <cell r="F98">
            <v>45940</v>
          </cell>
          <cell r="G98">
            <v>60000</v>
          </cell>
          <cell r="I98">
            <v>62400</v>
          </cell>
          <cell r="J98" t="str">
            <v>E/22/004
Q/19/TTO</v>
          </cell>
          <cell r="K98" t="str">
            <v>SPERIMENTAZIONI</v>
          </cell>
          <cell r="L98" t="str">
            <v>A</v>
          </cell>
          <cell r="R98" t="str">
            <v>ANTONIO CANNAROZZO-TAVERNA SILVIA</v>
          </cell>
          <cell r="S98" t="str">
            <v>NO</v>
          </cell>
          <cell r="T98" t="str">
            <v>OTTIMIZZAZIONE DELLA GESTIONE AMMINISTRATIVA DI PROGETTI DI RICERCA NAZIONALEI ED INTERNAZIONI, DALLA VALUTAZIONE DEI BANDI ALLA FINALIZZAZIONE DELLA CONTRATTUALISTICA DI RIFERIMENTO</v>
          </cell>
        </row>
        <row r="99">
          <cell r="A99">
            <v>91121</v>
          </cell>
          <cell r="B99" t="str">
            <v xml:space="preserve">SERAFINI </v>
          </cell>
          <cell r="C99" t="str">
            <v>ARIANNA</v>
          </cell>
          <cell r="D99" t="str">
            <v>SRFRNN95S59F257G</v>
          </cell>
          <cell r="E99">
            <v>45210</v>
          </cell>
          <cell r="F99">
            <v>45940</v>
          </cell>
          <cell r="G99">
            <v>60000</v>
          </cell>
          <cell r="I99">
            <v>62400</v>
          </cell>
          <cell r="J99" t="str">
            <v>E/22/004
Q/19/TTO</v>
          </cell>
          <cell r="K99" t="str">
            <v>SPERIMENTAZIONI</v>
          </cell>
          <cell r="L99" t="str">
            <v>A</v>
          </cell>
          <cell r="O99">
            <v>46706</v>
          </cell>
          <cell r="R99" t="str">
            <v>ANTONIO CANNAROZZO</v>
          </cell>
          <cell r="S99" t="str">
            <v>NO</v>
          </cell>
          <cell r="T99" t="str">
            <v>OTTIMIZZAZIONE DELLA GESTIONE AMMINISTRATIVA DI PROGETTI DI RICERCA NAZIONALEI ED INTERNAZIONI, DALLA VALUTAZIONE DEI BANDI ALLA FINALIZZAZIONE DELLA CONTRATTUALISTICA DI RIFERIMENTO</v>
          </cell>
        </row>
        <row r="100">
          <cell r="A100">
            <v>91122</v>
          </cell>
          <cell r="B100" t="str">
            <v>CONTRO</v>
          </cell>
          <cell r="C100" t="str">
            <v>LUCIA</v>
          </cell>
          <cell r="D100" t="str">
            <v>CNTLCU79H44F205R</v>
          </cell>
          <cell r="E100">
            <v>45617</v>
          </cell>
          <cell r="F100">
            <v>45981</v>
          </cell>
          <cell r="R100" t="str">
            <v>MAURA MASSIMINO</v>
          </cell>
          <cell r="T100" t="str">
            <v>ASSISTENZA INTEGRATA DIDATTICA E RICREATIVA NEI WEEK END E NEI GIORNI FESTIVI PER I MINORI AFFETTI DA NEOPLASIA MALIGNA</v>
          </cell>
        </row>
        <row r="101">
          <cell r="A101">
            <v>91124</v>
          </cell>
          <cell r="B101" t="str">
            <v>GAVAZZI</v>
          </cell>
          <cell r="C101" t="str">
            <v>ALESSANDRA MARIA</v>
          </cell>
          <cell r="D101" t="str">
            <v>GVZLSN71R61F205U</v>
          </cell>
          <cell r="E101">
            <v>45637</v>
          </cell>
          <cell r="F101">
            <v>45757</v>
          </cell>
          <cell r="O101">
            <v>45184</v>
          </cell>
          <cell r="R101" t="str">
            <v>NICE BEDINI</v>
          </cell>
          <cell r="T101" t="str">
            <v>AMARANTA</v>
          </cell>
        </row>
        <row r="102">
          <cell r="A102">
            <v>91126</v>
          </cell>
          <cell r="B102" t="str">
            <v>BALLERINI</v>
          </cell>
          <cell r="C102" t="str">
            <v>DANIELA</v>
          </cell>
          <cell r="D102" t="str">
            <v>BLLDNL92C52F205G</v>
          </cell>
          <cell r="E102">
            <v>45678</v>
          </cell>
          <cell r="F102">
            <v>46042</v>
          </cell>
          <cell r="G102">
            <v>40000</v>
          </cell>
          <cell r="I102">
            <v>40000</v>
          </cell>
          <cell r="J102" t="str">
            <v>94/02/LG</v>
          </cell>
          <cell r="K102" t="str">
            <v>LEGA</v>
          </cell>
          <cell r="R102" t="str">
            <v>GIANFRANCO SCAPERROTTA</v>
          </cell>
          <cell r="S102" t="str">
            <v>NO</v>
          </cell>
          <cell r="T102" t="str">
            <v>IMAGING SENOLOGICO CON MDC NELLA GESTIONE DELLE APZIENTI CANDIDATE A TERAPIA CHIRURGICA MAMMARIA CONSERVATIVA O DEMOLITIVA</v>
          </cell>
        </row>
        <row r="103">
          <cell r="A103">
            <v>91127</v>
          </cell>
          <cell r="B103" t="str">
            <v>BONANOMI</v>
          </cell>
          <cell r="C103" t="str">
            <v>ALICE</v>
          </cell>
          <cell r="D103" t="str">
            <v>BNNLCA92S58C933L</v>
          </cell>
          <cell r="E103">
            <v>45678</v>
          </cell>
          <cell r="F103">
            <v>46042</v>
          </cell>
          <cell r="R103" t="str">
            <v>GIANFRANCO SCAPERROTTA</v>
          </cell>
          <cell r="S103" t="str">
            <v>NO</v>
          </cell>
          <cell r="T103" t="str">
            <v>SORVEGLIANZA RADIOLOGICA ATTIVA DELLE LESIONI B3 IN PAZIENTI SOTTOPOSTE AD AGO BIOPSIA STEREOTASSICA PER MICROCALCIFICAZIONI SOSPETTE</v>
          </cell>
        </row>
        <row r="104">
          <cell r="A104">
            <v>91132</v>
          </cell>
          <cell r="B104" t="str">
            <v>VERGANI</v>
          </cell>
          <cell r="C104" t="str">
            <v>FRANCESCA</v>
          </cell>
          <cell r="D104" t="str">
            <v>VRGFNC93E42F205E</v>
          </cell>
          <cell r="E104">
            <v>45668</v>
          </cell>
          <cell r="F104">
            <v>46032</v>
          </cell>
          <cell r="L104" t="str">
            <v>A</v>
          </cell>
          <cell r="R104" t="str">
            <v>GIUSEPPE PROCOPIO</v>
          </cell>
          <cell r="S104" t="str">
            <v>NO</v>
          </cell>
          <cell r="T104" t="str">
            <v>NUOVE TECNOLOGIE PER L'ONCOLOGIA MEDICA GENITOURINARIA</v>
          </cell>
        </row>
        <row r="105">
          <cell r="A105">
            <v>91133</v>
          </cell>
          <cell r="B105" t="str">
            <v>MERCURIO</v>
          </cell>
          <cell r="C105" t="str">
            <v>SIMONA</v>
          </cell>
          <cell r="D105" t="str">
            <v>MRCSMN89C49E041A</v>
          </cell>
          <cell r="E105">
            <v>45668</v>
          </cell>
          <cell r="F105">
            <v>46032</v>
          </cell>
          <cell r="G105">
            <v>40000</v>
          </cell>
          <cell r="I105">
            <v>40000</v>
          </cell>
          <cell r="J105" t="str">
            <v>Q12080</v>
          </cell>
          <cell r="L105" t="str">
            <v>A</v>
          </cell>
          <cell r="R105" t="str">
            <v>MARIO SANTINAMI</v>
          </cell>
          <cell r="S105" t="str">
            <v>NO</v>
          </cell>
          <cell r="T105" t="str">
            <v>PH-L19IL2TNF-02/15. A PIVOTAL PHASE III, OPEN-LABEL, RANDOMIZED, CONTROLLED MULTI-CENTER STUDY OF THE EFFICACY OF L19IL2/L19TNF NEOADJUVANT INTRATUMORAL TREATMENT FOLLOWED BY SURGERY VERSUS SURGERY ALONE IN CLINICAL STAGE III B/C MELANOMA PATIENTS</v>
          </cell>
        </row>
        <row r="106">
          <cell r="A106">
            <v>91136</v>
          </cell>
          <cell r="B106" t="str">
            <v xml:space="preserve">VILLA </v>
          </cell>
          <cell r="C106" t="str">
            <v>ANDREA</v>
          </cell>
          <cell r="D106" t="str">
            <v>VLLNDR96D30G856P</v>
          </cell>
          <cell r="E106">
            <v>45678</v>
          </cell>
          <cell r="F106">
            <v>45808</v>
          </cell>
          <cell r="G106">
            <v>14250.01</v>
          </cell>
          <cell r="I106">
            <v>14820.01</v>
          </cell>
          <cell r="J106" t="str">
            <v>H/20/OO2 - Q/16/DOM</v>
          </cell>
          <cell r="K106" t="str">
            <v>AIRC - FONDI DIPARTIMENTO</v>
          </cell>
          <cell r="L106" t="str">
            <v>A</v>
          </cell>
          <cell r="R106" t="str">
            <v>FILIPPO DE BRAUD</v>
          </cell>
          <cell r="S106" t="str">
            <v>SÌ</v>
          </cell>
          <cell r="T106" t="str">
            <v>SMART: EXPERIMENTAL CANCER MEDICINE TRIALS ENABLED</v>
          </cell>
        </row>
        <row r="107">
          <cell r="A107">
            <v>91137</v>
          </cell>
          <cell r="B107" t="str">
            <v>OTTINI</v>
          </cell>
          <cell r="C107" t="str">
            <v>ARIANNA</v>
          </cell>
          <cell r="D107" t="str">
            <v>TTNRNN91E48D142N</v>
          </cell>
          <cell r="E107">
            <v>45556</v>
          </cell>
          <cell r="F107">
            <v>45920</v>
          </cell>
          <cell r="G107">
            <v>63000</v>
          </cell>
          <cell r="I107">
            <v>63000</v>
          </cell>
          <cell r="J107" t="str">
            <v xml:space="preserve">R/19/002
</v>
          </cell>
          <cell r="L107" t="str">
            <v>A</v>
          </cell>
          <cell r="O107">
            <v>46046</v>
          </cell>
          <cell r="P107">
            <v>45291</v>
          </cell>
          <cell r="Q107">
            <v>45657</v>
          </cell>
          <cell r="R107" t="str">
            <v>LISA LICITRA</v>
          </cell>
          <cell r="S107" t="str">
            <v>NO</v>
          </cell>
          <cell r="T107" t="str">
            <v>OPTIMIZING BIOMARKERS OF IMMUNOTHERAPY RESPONSE IN CLINICAL STUDIES SUMMARIZING HEAD AND NECK CANCER NATURAL HISTORY</v>
          </cell>
        </row>
        <row r="108">
          <cell r="A108">
            <v>91138</v>
          </cell>
          <cell r="B108" t="str">
            <v>TAGLIABUE</v>
          </cell>
          <cell r="C108" t="str">
            <v>ELDA</v>
          </cell>
          <cell r="D108" t="str">
            <v>TGLLDE55P63F205Z</v>
          </cell>
          <cell r="E108">
            <v>45505</v>
          </cell>
          <cell r="F108">
            <v>45838</v>
          </cell>
          <cell r="G108">
            <v>0</v>
          </cell>
          <cell r="I108">
            <v>0</v>
          </cell>
          <cell r="K108" t="str">
            <v>TITOLO GRATUTO</v>
          </cell>
          <cell r="L108" t="str">
            <v>A</v>
          </cell>
          <cell r="M108" t="str">
            <v>521-DG</v>
          </cell>
          <cell r="N108">
            <v>45498</v>
          </cell>
          <cell r="R108" t="str">
            <v>GABRIELLA SOZZI</v>
          </cell>
          <cell r="S108" t="str">
            <v>NO</v>
          </cell>
          <cell r="T108" t="str">
            <v>Microbiota dell'organo</v>
          </cell>
        </row>
        <row r="109">
          <cell r="A109">
            <v>91139</v>
          </cell>
          <cell r="B109" t="str">
            <v>COLOMBO</v>
          </cell>
          <cell r="C109" t="str">
            <v>VALERIA</v>
          </cell>
          <cell r="D109" t="str">
            <v>CLMVLR89D53C933A</v>
          </cell>
          <cell r="E109">
            <v>45607</v>
          </cell>
          <cell r="F109">
            <v>45971</v>
          </cell>
          <cell r="G109">
            <v>45000</v>
          </cell>
          <cell r="I109">
            <v>45000</v>
          </cell>
          <cell r="J109" t="str">
            <v>U05332
018SRA</v>
          </cell>
          <cell r="L109" t="str">
            <v>A</v>
          </cell>
          <cell r="R109" t="str">
            <v>MAURA MASSIMINO</v>
          </cell>
          <cell r="T109" t="str">
            <v>TUMORI PEDIATRICI DIAGNOSI E CURA IN PAESI CON RISORSE LIMITATE</v>
          </cell>
        </row>
        <row r="110">
          <cell r="A110">
            <v>91140</v>
          </cell>
          <cell r="B110" t="str">
            <v>CHIORAZZI</v>
          </cell>
          <cell r="C110" t="str">
            <v>MARIA ANGELA</v>
          </cell>
          <cell r="D110" t="str">
            <v>CHRMRA78C47G942X</v>
          </cell>
          <cell r="E110">
            <v>45372</v>
          </cell>
          <cell r="F110">
            <v>45736</v>
          </cell>
          <cell r="G110">
            <v>20000</v>
          </cell>
          <cell r="I110">
            <v>20400</v>
          </cell>
          <cell r="J110" t="str">
            <v>7/402/PS - V/11/GEN</v>
          </cell>
          <cell r="L110" t="str">
            <v>A</v>
          </cell>
          <cell r="P110">
            <v>45230</v>
          </cell>
          <cell r="Q110">
            <v>45596</v>
          </cell>
          <cell r="R110" t="str">
            <v>CLAUDIA BORREANI</v>
          </cell>
          <cell r="T110" t="str">
            <v>QUALITÀ DI VITA NELL’ISTITUZIONE ONCOLOGICA</v>
          </cell>
        </row>
        <row r="111">
          <cell r="A111">
            <v>91147</v>
          </cell>
          <cell r="B111" t="str">
            <v>ARENA</v>
          </cell>
          <cell r="C111" t="str">
            <v>GIANPAOLO</v>
          </cell>
          <cell r="D111" t="str">
            <v>RNAGPL74E10F537I</v>
          </cell>
          <cell r="E111">
            <v>45352</v>
          </cell>
          <cell r="F111">
            <v>46081</v>
          </cell>
          <cell r="G111">
            <v>21600</v>
          </cell>
          <cell r="I111">
            <v>22464</v>
          </cell>
          <cell r="J111" t="str">
            <v>R/22/00H</v>
          </cell>
          <cell r="L111" t="str">
            <v>A</v>
          </cell>
          <cell r="R111" t="str">
            <v>ALFONSO MARCHIANÒ</v>
          </cell>
          <cell r="S111" t="str">
            <v>NO</v>
          </cell>
          <cell r="T111" t="str">
            <v>SCREENING PER LA DIAGNOSI PRECOCE DEL TUMORE POLMONARE CON TC LOW/ULTRA LOW DOSE DEL TORACE SENZA MEZZO DI CONTRASTO</v>
          </cell>
        </row>
        <row r="112">
          <cell r="A112">
            <v>91148</v>
          </cell>
          <cell r="B112" t="str">
            <v>VALSECCHI</v>
          </cell>
          <cell r="C112" t="str">
            <v>CAMILLA</v>
          </cell>
          <cell r="D112" t="str">
            <v>VLSCLL95R66E507J</v>
          </cell>
          <cell r="E112">
            <v>45371</v>
          </cell>
          <cell r="F112">
            <v>46100</v>
          </cell>
          <cell r="G112">
            <v>69230.77</v>
          </cell>
          <cell r="I112">
            <v>72000</v>
          </cell>
          <cell r="J112" t="str">
            <v>D/19/1UP</v>
          </cell>
          <cell r="L112" t="str">
            <v>A</v>
          </cell>
          <cell r="M112" t="str">
            <v>196-DG</v>
          </cell>
          <cell r="N112">
            <v>45376</v>
          </cell>
          <cell r="R112" t="str">
            <v>UGO PASTORINO</v>
          </cell>
          <cell r="S112" t="str">
            <v>NO</v>
          </cell>
          <cell r="T112" t="str">
            <v>MODELLI DI ANALISI DEI RISULTATI CLINICI: FATTORI DI RISCHIO, MORTALITÀ E SOPRAVVIVENZA A LUNGO TERMINE, STIMA DEL RISCHIO/BENEFICIO</v>
          </cell>
        </row>
        <row r="113">
          <cell r="A113">
            <v>91149</v>
          </cell>
          <cell r="B113" t="str">
            <v>SILVESTRI</v>
          </cell>
          <cell r="C113" t="str">
            <v>MARCO</v>
          </cell>
          <cell r="D113" t="str">
            <v>SLVMRC92D09B157Z</v>
          </cell>
          <cell r="E113">
            <v>45403</v>
          </cell>
          <cell r="F113">
            <v>45767</v>
          </cell>
          <cell r="G113">
            <v>18000</v>
          </cell>
          <cell r="I113">
            <v>18720</v>
          </cell>
          <cell r="K113" t="str">
            <v>REALIZZAZIONE PIATTAFORMA PILOTA- SPERIMENTAZIONI CLINICHE</v>
          </cell>
          <cell r="L113" t="str">
            <v>A</v>
          </cell>
          <cell r="R113" t="str">
            <v>ROSARIA ORLANDI</v>
          </cell>
          <cell r="S113" t="str">
            <v>NO</v>
          </cell>
        </row>
        <row r="114">
          <cell r="A114">
            <v>91151</v>
          </cell>
          <cell r="B114" t="str">
            <v>GUIDI</v>
          </cell>
          <cell r="C114" t="str">
            <v>ALESSANDRO</v>
          </cell>
          <cell r="D114" t="str">
            <v>GDULSN95C03G491C</v>
          </cell>
          <cell r="E114">
            <v>45444</v>
          </cell>
          <cell r="F114">
            <v>46173</v>
          </cell>
          <cell r="G114">
            <v>69230.77</v>
          </cell>
          <cell r="I114">
            <v>72000</v>
          </cell>
          <cell r="J114" t="str">
            <v xml:space="preserve">D/21/01E </v>
          </cell>
          <cell r="K114" t="str">
            <v>MINISTERO DELLA SALUTE 5X1000 ANNO 2020</v>
          </cell>
          <cell r="L114" t="str">
            <v>A</v>
          </cell>
          <cell r="M114" t="str">
            <v>376-DG</v>
          </cell>
          <cell r="N114">
            <v>45446</v>
          </cell>
          <cell r="R114" t="str">
            <v>GIANCARLO PRUNERI</v>
          </cell>
          <cell r="T114" t="str">
            <v>SVILUPPO DI TOOLS BIOINFORMATICI PER L’ANALISI INTEGRATA DI DATI GENOMICI, METILOMICI, DI TRASCRITTOMICA SPAZIALE E A SINGOLA CELLULA NELLO STUDIO DEI TUMORI SOLIDI</v>
          </cell>
        </row>
        <row r="115">
          <cell r="A115">
            <v>91152</v>
          </cell>
          <cell r="B115" t="str">
            <v>ARCULEO</v>
          </cell>
          <cell r="C115" t="str">
            <v>SIMONA</v>
          </cell>
          <cell r="D115" t="str">
            <v>RCLSMN84R63G273C</v>
          </cell>
          <cell r="E115">
            <v>45418</v>
          </cell>
          <cell r="F115">
            <v>45782</v>
          </cell>
          <cell r="G115">
            <v>41000</v>
          </cell>
          <cell r="I115">
            <v>41000</v>
          </cell>
          <cell r="J115" t="str">
            <v>E/22/00B</v>
          </cell>
          <cell r="K115" t="str">
            <v>PROGETTO INSPIRE</v>
          </cell>
          <cell r="L115" t="str">
            <v>A</v>
          </cell>
          <cell r="R115" t="str">
            <v>AUGUSTO TOMMASO CARACENI</v>
          </cell>
          <cell r="S115" t="str">
            <v>NO</v>
          </cell>
          <cell r="T115" t="str">
            <v>INTEGRATED SHORT-TERM PALLIATIVE REHABILITATION TO IMPROVE QUALITY OF LIFE AND EQUITABLE CARE ACCESS IN INCURABLE CANCER (INSPIRE)</v>
          </cell>
        </row>
        <row r="116">
          <cell r="A116">
            <v>91154</v>
          </cell>
          <cell r="B116" t="str">
            <v>CHIARAMONTE</v>
          </cell>
          <cell r="C116" t="str">
            <v>ANNA ALESSANDRA</v>
          </cell>
          <cell r="D116" t="str">
            <v>CHRNLS89T70B429I</v>
          </cell>
          <cell r="E116">
            <v>45403</v>
          </cell>
          <cell r="F116">
            <v>45767</v>
          </cell>
          <cell r="G116">
            <v>31500</v>
          </cell>
          <cell r="I116">
            <v>32760</v>
          </cell>
          <cell r="L116" t="str">
            <v>A</v>
          </cell>
          <cell r="R116" t="str">
            <v>FILIPPO PIETRANTONIO</v>
          </cell>
          <cell r="S116" t="str">
            <v>NO</v>
          </cell>
          <cell r="T116" t="str">
            <v>TEMOZOLOMIDE AND IRINOTECAN REGIMEN AS LIQUID BIOPSY-GUIDED NON-CROSS REISTANT SEQUENTIAL ADJUVANT TREATMENT OF PATIENTS WITH MGMT METHYLATED, MICRO SATELLITE STABLE COLORECTAL CANCER FAILING TO ACHIEVE SEROREVERSION AFTER A STANDARD ADJUVANT STRATEGY (STUDIO ERAZE-TMZ)</v>
          </cell>
        </row>
        <row r="117">
          <cell r="A117">
            <v>91155</v>
          </cell>
          <cell r="B117" t="str">
            <v>MISKOVIC</v>
          </cell>
          <cell r="C117" t="str">
            <v>VANJA</v>
          </cell>
          <cell r="D117" t="str">
            <v>MSKVNJ91H68Z158T</v>
          </cell>
          <cell r="E117">
            <v>45433</v>
          </cell>
          <cell r="F117">
            <v>45797</v>
          </cell>
          <cell r="L117" t="str">
            <v>A</v>
          </cell>
          <cell r="S117" t="str">
            <v>NO</v>
          </cell>
          <cell r="T117" t="str">
            <v>APOLLO 11, CONSORTIUM IN ADVANCED LUNG CANCER PATIENTS TREATED WITH INNOVATIVE THERAPIES: INTEGRATION OF REAL WORLD DATA AND TRANSLATION RESEARCH</v>
          </cell>
        </row>
        <row r="118">
          <cell r="A118">
            <v>91157</v>
          </cell>
          <cell r="B118" t="str">
            <v xml:space="preserve">FIDUCIOSO </v>
          </cell>
          <cell r="C118" t="str">
            <v>MARTINA</v>
          </cell>
          <cell r="D118" t="str">
            <v>FDCMTN96D51F061H</v>
          </cell>
          <cell r="E118">
            <v>45433</v>
          </cell>
          <cell r="F118">
            <v>45797</v>
          </cell>
          <cell r="G118">
            <v>29000</v>
          </cell>
          <cell r="I118">
            <v>30160</v>
          </cell>
          <cell r="J118" t="str">
            <v>Q/10/OM1</v>
          </cell>
          <cell r="K118" t="str">
            <v>FONDI LABORATORIO S.C. OM1</v>
          </cell>
          <cell r="L118" t="str">
            <v>A</v>
          </cell>
          <cell r="M118" t="str">
            <v>252-DG</v>
          </cell>
          <cell r="N118">
            <v>45044</v>
          </cell>
          <cell r="P118">
            <v>45056</v>
          </cell>
          <cell r="Q118">
            <v>45422</v>
          </cell>
          <cell r="R118" t="str">
            <v>FILIPPO DE BRAUD</v>
          </cell>
          <cell r="S118" t="str">
            <v>NO</v>
          </cell>
          <cell r="T118" t="str">
            <v>NUOVE TERAPIE IN ONCOLOGIA MEDICA</v>
          </cell>
        </row>
        <row r="119">
          <cell r="A119">
            <v>91160</v>
          </cell>
          <cell r="B119" t="str">
            <v>POLLARA</v>
          </cell>
          <cell r="C119" t="str">
            <v>MARGHERITA ANTONIA</v>
          </cell>
          <cell r="D119" t="str">
            <v>PLLMGH92E58G273D</v>
          </cell>
          <cell r="E119">
            <v>45433</v>
          </cell>
          <cell r="F119">
            <v>45797</v>
          </cell>
          <cell r="L119" t="str">
            <v>A</v>
          </cell>
          <cell r="M119" t="str">
            <v>279-DG</v>
          </cell>
          <cell r="N119">
            <v>45065</v>
          </cell>
          <cell r="R119" t="str">
            <v>ALFONSO MARCHIANO'/EMANUELE PIGNOLI</v>
          </cell>
          <cell r="S119" t="str">
            <v>NO</v>
          </cell>
          <cell r="T119" t="str">
            <v>IMPORTAZIONE ED ESPORTAZIONE DI ESAMI RADIOLOGICI ESTERNI ALLA FONDAZIONE NELL’AMBITO DI STUDI E NELLA PRATICA CLINICA</v>
          </cell>
        </row>
        <row r="120">
          <cell r="A120">
            <v>91163</v>
          </cell>
          <cell r="B120" t="str">
            <v>SERRA CASSANO</v>
          </cell>
          <cell r="C120" t="str">
            <v>TERESA</v>
          </cell>
          <cell r="D120" t="str">
            <v>SRRTRS97B44L378L</v>
          </cell>
          <cell r="E120">
            <v>45170</v>
          </cell>
          <cell r="F120">
            <v>45900</v>
          </cell>
          <cell r="G120">
            <v>60000</v>
          </cell>
          <cell r="I120">
            <v>62400</v>
          </cell>
          <cell r="J120" t="str">
            <v>E/22/004</v>
          </cell>
          <cell r="L120" t="str">
            <v>A</v>
          </cell>
          <cell r="M120" t="str">
            <v>363DG</v>
          </cell>
          <cell r="N120">
            <v>45097</v>
          </cell>
          <cell r="P120">
            <v>44976</v>
          </cell>
          <cell r="Q120">
            <v>45341</v>
          </cell>
          <cell r="R120" t="str">
            <v>CINZIA BRUNELLI</v>
          </cell>
          <cell r="S120" t="str">
            <v>NO</v>
          </cell>
          <cell r="T120" t="str">
            <v>EUONQUOL - QUALITY OF LIFE IN ONCOLOGY</v>
          </cell>
        </row>
        <row r="121">
          <cell r="A121">
            <v>91164</v>
          </cell>
          <cell r="B121" t="str">
            <v>MONFREDINI</v>
          </cell>
          <cell r="C121" t="str">
            <v>MICHELA</v>
          </cell>
          <cell r="D121" t="str">
            <v>MNFMHL76S49G149T</v>
          </cell>
          <cell r="E121">
            <v>45108</v>
          </cell>
          <cell r="F121">
            <v>45838</v>
          </cell>
          <cell r="G121">
            <v>50000</v>
          </cell>
          <cell r="I121">
            <v>52000</v>
          </cell>
          <cell r="J121" t="str">
            <v>E/22/004</v>
          </cell>
          <cell r="K121" t="str">
            <v>EUonQoL – Quality of Life in Oncology: measuring what matters for cancer patients and survivors in Europe</v>
          </cell>
          <cell r="L121" t="str">
            <v>A</v>
          </cell>
          <cell r="M121" t="str">
            <v xml:space="preserve">349DG </v>
          </cell>
          <cell r="N121">
            <v>45097</v>
          </cell>
          <cell r="R121" t="str">
            <v>AUGUSTO CARACENI</v>
          </cell>
        </row>
        <row r="122">
          <cell r="A122">
            <v>91167</v>
          </cell>
          <cell r="B122" t="str">
            <v>LONGO</v>
          </cell>
          <cell r="C122" t="str">
            <v>SARA</v>
          </cell>
          <cell r="D122" t="str">
            <v>LNGSRA92A69F205C</v>
          </cell>
          <cell r="E122">
            <v>45505</v>
          </cell>
          <cell r="F122">
            <v>45869</v>
          </cell>
          <cell r="G122">
            <v>35000</v>
          </cell>
          <cell r="I122">
            <v>36400</v>
          </cell>
          <cell r="J122" t="str">
            <v>O/12/OM1</v>
          </cell>
          <cell r="K122" t="str">
            <v>Fondi Oblazioni OM1</v>
          </cell>
          <cell r="M122" t="str">
            <v>494-DG</v>
          </cell>
          <cell r="N122">
            <v>45496</v>
          </cell>
          <cell r="R122" t="str">
            <v>FILIPPO DE BRAUD</v>
          </cell>
          <cell r="S122" t="str">
            <v>SÌ</v>
          </cell>
          <cell r="T122" t="str">
            <v>NUOVE TERAPIE IN ONCOLOGIA MEDICA</v>
          </cell>
        </row>
        <row r="123">
          <cell r="A123">
            <v>91168</v>
          </cell>
          <cell r="B123" t="str">
            <v>VILLA</v>
          </cell>
          <cell r="C123" t="str">
            <v>GIORGIA</v>
          </cell>
          <cell r="D123" t="str">
            <v>VLLGRG95A45A246J</v>
          </cell>
          <cell r="E123">
            <v>45494</v>
          </cell>
          <cell r="F123">
            <v>45858</v>
          </cell>
          <cell r="G123">
            <v>34398</v>
          </cell>
          <cell r="I123">
            <v>33075</v>
          </cell>
          <cell r="J123" t="str">
            <v>X/12/OM1</v>
          </cell>
          <cell r="K123" t="str">
            <v>Fondi Oblazioni OM1</v>
          </cell>
          <cell r="M123" t="str">
            <v>494-DG</v>
          </cell>
          <cell r="N123">
            <v>45496</v>
          </cell>
          <cell r="P123">
            <v>45133</v>
          </cell>
          <cell r="Q123">
            <v>45499</v>
          </cell>
          <cell r="R123" t="str">
            <v>FILIPPO DE BRAUD</v>
          </cell>
          <cell r="S123" t="str">
            <v>NO</v>
          </cell>
          <cell r="T123" t="str">
            <v>NUOVE TERAPIE IN ONCOLOGIA MEDICA</v>
          </cell>
        </row>
        <row r="124">
          <cell r="A124">
            <v>91169</v>
          </cell>
          <cell r="B124" t="str">
            <v>LAURICELLA</v>
          </cell>
          <cell r="C124" t="str">
            <v>SARA</v>
          </cell>
          <cell r="D124" t="str">
            <v>LRCSRA88M70H501V</v>
          </cell>
          <cell r="E124">
            <v>45546</v>
          </cell>
          <cell r="F124">
            <v>45910</v>
          </cell>
          <cell r="G124">
            <v>63000</v>
          </cell>
          <cell r="I124">
            <v>63000</v>
          </cell>
          <cell r="J124" t="str">
            <v>D/20/1MV</v>
          </cell>
          <cell r="K124" t="str">
            <v xml:space="preserve">FINANZIAMENTO 5XMILLE 2018 REDDITI 2017 MIN DELLA SALUTE </v>
          </cell>
          <cell r="L124" t="str">
            <v>A</v>
          </cell>
          <cell r="R124" t="str">
            <v>MARCO VITELLARO</v>
          </cell>
          <cell r="S124" t="str">
            <v>NO</v>
          </cell>
          <cell r="T124" t="str">
            <v xml:space="preserve">SOGGETTI AFFETTI DA SINDROMI PREDISPONENTI NEOPLASIE DELL’APPARATO DIGERENTE: NUOVI BIOMARKERS PER L’IDENTIFICAZIONE PRECOCE DI MALATTIA, STRATEGIE DI PREVENZIONE E QUALITÀ DELLA VITA. </v>
          </cell>
        </row>
        <row r="125">
          <cell r="A125">
            <v>91170</v>
          </cell>
          <cell r="B125" t="str">
            <v>CARAPEZZA</v>
          </cell>
          <cell r="C125" t="str">
            <v>MARCELLO</v>
          </cell>
          <cell r="D125" t="str">
            <v>CRPMCL94M30G273V</v>
          </cell>
          <cell r="E125">
            <v>45464</v>
          </cell>
          <cell r="F125">
            <v>45828</v>
          </cell>
          <cell r="G125">
            <v>38000</v>
          </cell>
          <cell r="I125">
            <v>39520</v>
          </cell>
          <cell r="J125" t="str">
            <v>H/20/002
Q/16/DOM</v>
          </cell>
          <cell r="K125" t="str">
            <v>AIRC
Fondi a disposizione del Dipartimento</v>
          </cell>
          <cell r="L125" t="str">
            <v>A</v>
          </cell>
          <cell r="R125" t="str">
            <v>FILIPPO DE BRAUD</v>
          </cell>
          <cell r="T125" t="str">
            <v>SMART: EXPERIMENTAL CANCER MEDICINE TRIALS ENABLED</v>
          </cell>
        </row>
        <row r="126">
          <cell r="A126">
            <v>91174</v>
          </cell>
          <cell r="B126" t="str">
            <v>SPINOSA</v>
          </cell>
          <cell r="C126" t="str">
            <v>GIOVANNA</v>
          </cell>
          <cell r="D126" t="str">
            <v>SPNGNN97E54D708U</v>
          </cell>
          <cell r="E126">
            <v>45586</v>
          </cell>
          <cell r="F126">
            <v>45950</v>
          </cell>
          <cell r="L126" t="str">
            <v>A</v>
          </cell>
          <cell r="R126" t="str">
            <v>FILIPPO DE BRAUD</v>
          </cell>
        </row>
        <row r="127">
          <cell r="A127">
            <v>91177</v>
          </cell>
          <cell r="B127" t="str">
            <v>LONGHI</v>
          </cell>
          <cell r="C127" t="str">
            <v>MARCO</v>
          </cell>
          <cell r="D127" t="str">
            <v>LNGMRC94S12F704Y</v>
          </cell>
          <cell r="E127">
            <v>45231</v>
          </cell>
          <cell r="F127">
            <v>45961</v>
          </cell>
          <cell r="G127">
            <v>70000</v>
          </cell>
          <cell r="I127">
            <v>70000</v>
          </cell>
          <cell r="J127" t="str">
            <v>Q/10/FAR</v>
          </cell>
          <cell r="K127" t="str">
            <v>Quota Sperimentazioni Cliniche da destinare alla Farmacia</v>
          </cell>
          <cell r="L127" t="str">
            <v>A</v>
          </cell>
          <cell r="M127" t="str">
            <v>610-DG</v>
          </cell>
          <cell r="N127">
            <v>45210</v>
          </cell>
          <cell r="R127" t="str">
            <v>VITO LADISA</v>
          </cell>
          <cell r="S127" t="str">
            <v xml:space="preserve">NO </v>
          </cell>
          <cell r="T127" t="str">
            <v>SUPPORTO ALLA COMPILAZIONE DELLO STUDIO CLINICO GRACE INT 55/21</v>
          </cell>
        </row>
        <row r="128">
          <cell r="A128">
            <v>91178</v>
          </cell>
          <cell r="B128" t="str">
            <v>PREZIATI</v>
          </cell>
          <cell r="C128" t="str">
            <v>GIORGIA</v>
          </cell>
          <cell r="D128" t="str">
            <v>PRZGRG00L64M052C</v>
          </cell>
          <cell r="E128">
            <v>45231</v>
          </cell>
          <cell r="F128">
            <v>45961</v>
          </cell>
          <cell r="G128">
            <v>60000</v>
          </cell>
          <cell r="I128">
            <v>62400</v>
          </cell>
          <cell r="J128" t="str">
            <v>O/20/159</v>
          </cell>
          <cell r="L128" t="str">
            <v>A</v>
          </cell>
          <cell r="M128" t="str">
            <v>582-DG</v>
          </cell>
          <cell r="N128">
            <v>45198</v>
          </cell>
          <cell r="P128">
            <v>45012</v>
          </cell>
          <cell r="Q128">
            <v>45291</v>
          </cell>
          <cell r="R128" t="str">
            <v>SERENA DELLA VALLE</v>
          </cell>
        </row>
        <row r="129">
          <cell r="A129">
            <v>91179</v>
          </cell>
          <cell r="B129" t="str">
            <v>SCACCIATI</v>
          </cell>
          <cell r="C129" t="str">
            <v>BIANCA</v>
          </cell>
          <cell r="D129" t="str">
            <v>SCCBNC98L42F205D</v>
          </cell>
          <cell r="E129">
            <v>45607</v>
          </cell>
          <cell r="F129">
            <v>45971</v>
          </cell>
          <cell r="R129" t="str">
            <v>CLAUDIA BORREANI</v>
          </cell>
        </row>
        <row r="130">
          <cell r="A130">
            <v>91180</v>
          </cell>
          <cell r="B130" t="str">
            <v>COMANDINI</v>
          </cell>
          <cell r="C130" t="str">
            <v>MARTA</v>
          </cell>
          <cell r="D130" t="str">
            <v>CMNMRT98D67F965Y</v>
          </cell>
          <cell r="E130">
            <v>45597</v>
          </cell>
          <cell r="F130">
            <v>45961</v>
          </cell>
          <cell r="G130">
            <v>31500</v>
          </cell>
          <cell r="I130">
            <v>32760</v>
          </cell>
          <cell r="J130" t="str">
            <v>Q/23/061</v>
          </cell>
          <cell r="R130" t="str">
            <v>FILIPPO DE BRAUD</v>
          </cell>
          <cell r="T130" t="str">
            <v>NUOVE TERAPIE IN ONCOLOGIA MEDICA</v>
          </cell>
        </row>
        <row r="131">
          <cell r="A131">
            <v>91181</v>
          </cell>
          <cell r="B131" t="str">
            <v xml:space="preserve">MOHAMED </v>
          </cell>
          <cell r="C131" t="str">
            <v>SALSABIL</v>
          </cell>
          <cell r="D131" t="str">
            <v>MHMSSB99P60F205H</v>
          </cell>
          <cell r="E131">
            <v>45597</v>
          </cell>
          <cell r="F131">
            <v>45961</v>
          </cell>
          <cell r="G131">
            <v>31500</v>
          </cell>
          <cell r="I131">
            <v>32760</v>
          </cell>
          <cell r="J131" t="str">
            <v>R/19/004
Q/21/125</v>
          </cell>
          <cell r="R131" t="str">
            <v xml:space="preserve"> FILIPPO DE BRAUD</v>
          </cell>
          <cell r="T131" t="str">
            <v>NUOVE TERAPIE IN ONCOLOGIA MEDICA</v>
          </cell>
        </row>
        <row r="132">
          <cell r="A132">
            <v>91182</v>
          </cell>
          <cell r="B132" t="str">
            <v>TRENTA</v>
          </cell>
          <cell r="C132" t="str">
            <v>ALESSIA</v>
          </cell>
          <cell r="D132" t="str">
            <v>TRNLSS96P55E506Q</v>
          </cell>
          <cell r="E132">
            <v>45231</v>
          </cell>
          <cell r="F132">
            <v>45961</v>
          </cell>
          <cell r="G132">
            <v>70000</v>
          </cell>
          <cell r="I132">
            <v>70000</v>
          </cell>
          <cell r="J132" t="str">
            <v>Q/10/FAR</v>
          </cell>
          <cell r="K132" t="str">
            <v>SPERIMENTAZIONI</v>
          </cell>
          <cell r="L132" t="str">
            <v>A</v>
          </cell>
          <cell r="M132" t="str">
            <v>610DG</v>
          </cell>
          <cell r="N132">
            <v>45210</v>
          </cell>
          <cell r="R132" t="str">
            <v>VITO LADISA</v>
          </cell>
          <cell r="S132" t="str">
            <v>NO</v>
          </cell>
          <cell r="T132" t="str">
            <v>MOLECULAR TUMOR BOARD: SUPPORTO ALLA SCELTA DEL FARMACO TARGET, ALLE MODALITÀ DI ACCESSO, RIMBORSABILITÀ E GESTIONE DEL DATA BASE</v>
          </cell>
        </row>
        <row r="133">
          <cell r="A133">
            <v>91184</v>
          </cell>
          <cell r="B133" t="str">
            <v>CASTAGNA</v>
          </cell>
          <cell r="C133" t="str">
            <v>ANTONIO</v>
          </cell>
          <cell r="D133" t="str">
            <v>CSTNTN86B03A717O</v>
          </cell>
          <cell r="E133">
            <v>45668</v>
          </cell>
          <cell r="F133">
            <v>46032</v>
          </cell>
          <cell r="L133" t="str">
            <v>A</v>
          </cell>
          <cell r="R133" t="str">
            <v>ANNA COLOMBETTI</v>
          </cell>
          <cell r="T133" t="str">
            <v>IL PERCORSO DIAGNOSTICO-ASSISTENZIALE PER LA PATOLOGIA NEOPLASTICA DEL PAZIENTE ANZIANO SOTTOPOSTO A CHIRURGIA IN REGIME DI RICOVERO BREVE: CLASSIFICAZIONE E MANAGEMENT</v>
          </cell>
        </row>
        <row r="134">
          <cell r="A134">
            <v>91187</v>
          </cell>
          <cell r="B134" t="str">
            <v>CHIARETTI</v>
          </cell>
          <cell r="C134" t="str">
            <v>MARTINA</v>
          </cell>
          <cell r="D134" t="str">
            <v>CHRMTN98P70H282U</v>
          </cell>
          <cell r="E134">
            <v>45403</v>
          </cell>
          <cell r="F134">
            <v>45767</v>
          </cell>
          <cell r="G134">
            <v>31500</v>
          </cell>
          <cell r="I134">
            <v>32760</v>
          </cell>
          <cell r="R134" t="str">
            <v>GIUSEPPE PROCOPIA</v>
          </cell>
        </row>
        <row r="135">
          <cell r="A135">
            <v>91188</v>
          </cell>
          <cell r="B135" t="str">
            <v>RUBES</v>
          </cell>
          <cell r="C135" t="str">
            <v>NICOLA</v>
          </cell>
          <cell r="D135" t="str">
            <v>RBSNCL98S25E884Q</v>
          </cell>
          <cell r="E135">
            <v>45231</v>
          </cell>
          <cell r="F135">
            <v>45961</v>
          </cell>
          <cell r="G135">
            <v>70000</v>
          </cell>
          <cell r="I135">
            <v>70000</v>
          </cell>
          <cell r="J135" t="str">
            <v>Q/10/FAR</v>
          </cell>
          <cell r="K135" t="str">
            <v>SPERIMENTAZIONI</v>
          </cell>
          <cell r="L135" t="str">
            <v>A</v>
          </cell>
          <cell r="M135" t="str">
            <v>651-DG</v>
          </cell>
          <cell r="N135">
            <v>45224</v>
          </cell>
          <cell r="P135">
            <v>45107</v>
          </cell>
          <cell r="Q135">
            <v>45473</v>
          </cell>
          <cell r="R135" t="str">
            <v>VITO LADISA</v>
          </cell>
          <cell r="S135" t="str">
            <v>NO</v>
          </cell>
          <cell r="T135" t="str">
            <v>MOLECULAR TUMOR BOARD: SUPPORTO ALLA SCELTA DEL FARMACO TARGET, ALLE MODALITÀ DI ACCESSO, RIMBORSABILITÀ E GESTIONE DEL DATA BASE</v>
          </cell>
        </row>
        <row r="136">
          <cell r="A136">
            <v>91189</v>
          </cell>
          <cell r="B136" t="str">
            <v xml:space="preserve">COLOMBO </v>
          </cell>
          <cell r="C136" t="str">
            <v>MARIO PAOLO</v>
          </cell>
          <cell r="D136" t="str">
            <v>CLMMPL55P25B300B</v>
          </cell>
          <cell r="E136">
            <v>45627</v>
          </cell>
          <cell r="F136">
            <v>46022</v>
          </cell>
          <cell r="G136">
            <v>0</v>
          </cell>
          <cell r="I136">
            <v>0</v>
          </cell>
          <cell r="K136" t="str">
            <v>TITOLO GRATUTO</v>
          </cell>
          <cell r="L136" t="str">
            <v>A</v>
          </cell>
          <cell r="M136" t="str">
            <v>659-DG</v>
          </cell>
          <cell r="N136">
            <v>45225</v>
          </cell>
          <cell r="R136" t="str">
            <v>GABRIELLA SOZZI</v>
          </cell>
        </row>
        <row r="137">
          <cell r="A137">
            <v>91190</v>
          </cell>
          <cell r="B137" t="str">
            <v>GAROLDINI</v>
          </cell>
          <cell r="C137" t="str">
            <v>GIORGIA</v>
          </cell>
          <cell r="D137" t="str">
            <v>GRLGRG95D65A703C</v>
          </cell>
          <cell r="E137">
            <v>45627</v>
          </cell>
          <cell r="F137">
            <v>45991</v>
          </cell>
          <cell r="L137" t="str">
            <v>A</v>
          </cell>
          <cell r="R137" t="str">
            <v>FILIPPO DE BRAUD</v>
          </cell>
          <cell r="S137" t="str">
            <v>NO</v>
          </cell>
          <cell r="T137" t="str">
            <v>NUOVE TERAPIE IN ONCOLOGIA MEDICA</v>
          </cell>
        </row>
        <row r="138">
          <cell r="A138">
            <v>91191</v>
          </cell>
          <cell r="B138" t="str">
            <v>PIERINI</v>
          </cell>
          <cell r="C138" t="str">
            <v>VANESSA ELEONORA</v>
          </cell>
          <cell r="D138" t="str">
            <v>PRNVSS92D54Z404W</v>
          </cell>
          <cell r="E138">
            <v>45678</v>
          </cell>
          <cell r="F138">
            <v>45858</v>
          </cell>
          <cell r="G138">
            <v>22400</v>
          </cell>
          <cell r="I138">
            <v>22400</v>
          </cell>
          <cell r="J138" t="str">
            <v>Q/20184 
Q06011RTP R</v>
          </cell>
          <cell r="L138" t="str">
            <v>A</v>
          </cell>
          <cell r="M138" t="str">
            <v>843-DG</v>
          </cell>
          <cell r="N138">
            <v>45637</v>
          </cell>
          <cell r="P138">
            <v>45617</v>
          </cell>
          <cell r="Q138">
            <v>45982</v>
          </cell>
          <cell r="R138" t="str">
            <v>ANDREA RICCARDO FILIPPI</v>
          </cell>
          <cell r="T138" t="str">
            <v>Gynadart: brachiterapia guidata dalle immagini RM  nel trattamento esclusivo del carcinoma della cervice uterina localmente avanzato  secondo gli standard di eccellenza europei: studio della qualità del trattamento in termini di applicabilità, di outcome clinico e dosimetrico</v>
          </cell>
        </row>
        <row r="139">
          <cell r="A139">
            <v>91192</v>
          </cell>
          <cell r="B139" t="str">
            <v>PALLADINO</v>
          </cell>
          <cell r="C139" t="str">
            <v>SIMONA</v>
          </cell>
          <cell r="D139" t="str">
            <v>PLLSMN92R58B519C</v>
          </cell>
          <cell r="E139">
            <v>45515</v>
          </cell>
          <cell r="F139">
            <v>45757</v>
          </cell>
          <cell r="G139">
            <v>30000</v>
          </cell>
          <cell r="I139">
            <v>30000</v>
          </cell>
          <cell r="M139" t="str">
            <v>545-DG</v>
          </cell>
          <cell r="N139">
            <v>45510</v>
          </cell>
          <cell r="R139" t="str">
            <v>FRANCESCO RASPAGLIESI</v>
          </cell>
        </row>
        <row r="140">
          <cell r="A140">
            <v>91193</v>
          </cell>
          <cell r="B140" t="str">
            <v xml:space="preserve">CARNEVALE </v>
          </cell>
          <cell r="C140" t="str">
            <v>MARIA GRAZIA</v>
          </cell>
          <cell r="D140" t="str">
            <v>CRNMGR92T71A078Y</v>
          </cell>
          <cell r="E140">
            <v>45689</v>
          </cell>
          <cell r="F140">
            <v>46053</v>
          </cell>
          <cell r="G140">
            <v>40000</v>
          </cell>
          <cell r="I140">
            <v>40000</v>
          </cell>
          <cell r="R140" t="str">
            <v>LAURA LOZZA</v>
          </cell>
          <cell r="T140" t="str">
            <v>TETRIS PROJECT RISK ASSESSMENT TOOLS FOR SEVERE SIDE EFFECTS AFTER BREAST RADIOTHERAPY: RADIATION SAFETY THROUGH BIOLOGICAL EXTENDED MODELS AND DIGITAL TWINS. HORIZOM-EURATOM, 2024-2027</v>
          </cell>
        </row>
        <row r="141">
          <cell r="A141">
            <v>91194</v>
          </cell>
          <cell r="B141" t="str">
            <v>MARCUCCITTI</v>
          </cell>
          <cell r="C141" t="str">
            <v>SILVIA</v>
          </cell>
          <cell r="D141" t="str">
            <v>MRCSLV97L44L400T</v>
          </cell>
          <cell r="E141">
            <v>45637</v>
          </cell>
          <cell r="F141">
            <v>46001</v>
          </cell>
          <cell r="G141">
            <v>30000</v>
          </cell>
          <cell r="I141">
            <v>31200</v>
          </cell>
          <cell r="R141" t="str">
            <v>SECONDO FOLLI</v>
          </cell>
        </row>
        <row r="142">
          <cell r="A142">
            <v>91198</v>
          </cell>
          <cell r="B142" t="str">
            <v>SAGGIANTE</v>
          </cell>
          <cell r="C142" t="str">
            <v>LORENZO</v>
          </cell>
          <cell r="D142" t="str">
            <v>SGGLNZ93L04I441R</v>
          </cell>
          <cell r="E142">
            <v>45637</v>
          </cell>
          <cell r="F142">
            <v>46366</v>
          </cell>
          <cell r="L142" t="str">
            <v>A</v>
          </cell>
          <cell r="P142">
            <v>45267</v>
          </cell>
          <cell r="Q142">
            <v>45291</v>
          </cell>
          <cell r="R142" t="str">
            <v>RODOLFO LANOCITA</v>
          </cell>
          <cell r="T142" t="str">
            <v>IMAGING AND ADVANCED GUIDANCE FOR WORKFLOW OPTIMIZATION IN INTERVENTIONAL ONCOLOGY - IMAGIO</v>
          </cell>
        </row>
        <row r="143">
          <cell r="A143">
            <v>91199</v>
          </cell>
          <cell r="B143" t="str">
            <v>PIRCHER</v>
          </cell>
          <cell r="C143" t="str">
            <v>CHIARA CARLOTTA</v>
          </cell>
          <cell r="D143" t="str">
            <v>PRCCRC90L45I829Z</v>
          </cell>
          <cell r="E143">
            <v>45627</v>
          </cell>
          <cell r="F143">
            <v>45991</v>
          </cell>
          <cell r="G143">
            <v>45000</v>
          </cell>
          <cell r="I143">
            <v>45000</v>
          </cell>
          <cell r="P143">
            <v>45260</v>
          </cell>
          <cell r="Q143">
            <v>45626</v>
          </cell>
          <cell r="R143" t="str">
            <v>FILIPPO DE BRAUD</v>
          </cell>
        </row>
        <row r="144">
          <cell r="A144">
            <v>91203</v>
          </cell>
          <cell r="B144" t="str">
            <v>BARELLA</v>
          </cell>
          <cell r="C144" t="str">
            <v>MARCO</v>
          </cell>
          <cell r="D144" t="str">
            <v>BRLMRCP3P21E063M</v>
          </cell>
          <cell r="E144">
            <v>45627</v>
          </cell>
          <cell r="F144">
            <v>45991</v>
          </cell>
          <cell r="P144">
            <v>45260</v>
          </cell>
          <cell r="Q144">
            <v>45626</v>
          </cell>
          <cell r="R144" t="str">
            <v>MASSIMO MILIONE</v>
          </cell>
          <cell r="T144" t="str">
            <v>STUDIO PRECLINICO DEI TUMORI SOLIDI DELLE AREE AFFERENTI ALLA STRUTTURA COMPLESSA DI ANATOMIA PATOLOGICA 1 (APPARATO GASTROINTESTINALE, ENDOCRINO, UROGENITALE MASCHILE E FEMMINILE) E STUDIO DEL RUOLO DELLA FIBROGENESI NELLA PATOGENETICA TUMORALE</v>
          </cell>
        </row>
        <row r="145">
          <cell r="A145">
            <v>91204</v>
          </cell>
          <cell r="B145" t="str">
            <v xml:space="preserve">CRISTOFARO </v>
          </cell>
          <cell r="C145" t="str">
            <v>VALENTINA</v>
          </cell>
          <cell r="D145" t="str">
            <v>CRSVNT93M44C978Q</v>
          </cell>
          <cell r="E145">
            <v>45658</v>
          </cell>
          <cell r="F145">
            <v>46022</v>
          </cell>
          <cell r="G145">
            <v>45000</v>
          </cell>
          <cell r="I145">
            <v>45000</v>
          </cell>
          <cell r="J145" t="str">
            <v>V/23/ORL</v>
          </cell>
          <cell r="L145" t="str">
            <v>A</v>
          </cell>
          <cell r="R145" t="str">
            <v>ALBERTO DEGANELLO</v>
          </cell>
          <cell r="S145" t="str">
            <v>NO</v>
          </cell>
          <cell r="T145" t="str">
            <v xml:space="preserve">PROGETTO FAMIGLIA GIAN ANGELO PERRUCCI PER LA CHIRURGIA TESTA COLLO </v>
          </cell>
        </row>
        <row r="146">
          <cell r="A146">
            <v>91206</v>
          </cell>
          <cell r="B146" t="str">
            <v>BINI</v>
          </cell>
          <cell r="C146" t="str">
            <v>MARTA</v>
          </cell>
          <cell r="D146" t="str">
            <v>BNIMRT92R47F205Q</v>
          </cell>
          <cell r="E146">
            <v>45658</v>
          </cell>
          <cell r="F146">
            <v>46022</v>
          </cell>
          <cell r="L146" t="str">
            <v>A</v>
          </cell>
          <cell r="P146">
            <v>45237</v>
          </cell>
          <cell r="Q146">
            <v>45968</v>
          </cell>
          <cell r="R146" t="str">
            <v>FRANCESCO RASPAGLIESI</v>
          </cell>
          <cell r="S146" t="str">
            <v>NO</v>
          </cell>
          <cell r="T146" t="str">
            <v>““STUDIO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v>
          </cell>
        </row>
        <row r="147">
          <cell r="A147">
            <v>91207</v>
          </cell>
          <cell r="B147" t="str">
            <v xml:space="preserve">DI FRANCESCO </v>
          </cell>
          <cell r="C147" t="str">
            <v>MASSIMO</v>
          </cell>
          <cell r="D147" t="str">
            <v>DFRMSM79E07G482G</v>
          </cell>
          <cell r="E147">
            <v>45658</v>
          </cell>
          <cell r="F147">
            <v>46022</v>
          </cell>
          <cell r="G147">
            <v>38175.75</v>
          </cell>
          <cell r="I147">
            <v>38175.75</v>
          </cell>
          <cell r="J147" t="str">
            <v>ASSISTENZA</v>
          </cell>
          <cell r="K147" t="str">
            <v xml:space="preserve">F.DI ISTITUZIONALI - ASSISTENZA </v>
          </cell>
          <cell r="L147" t="str">
            <v>A</v>
          </cell>
          <cell r="R147" t="str">
            <v>AUGUSTO CARACENI</v>
          </cell>
          <cell r="S147" t="str">
            <v xml:space="preserve">NO </v>
          </cell>
          <cell r="T147" t="str">
            <v>ASSISTENZA DOMICILIARE SPECIALISTICA DI CURE PALLIATIVE IN RACCORDO CON I SERVIZI INTRAOSPEDALIERI</v>
          </cell>
        </row>
        <row r="148">
          <cell r="A148">
            <v>91208</v>
          </cell>
          <cell r="B148" t="str">
            <v>SAIA</v>
          </cell>
          <cell r="C148" t="str">
            <v>CALOGERO</v>
          </cell>
          <cell r="D148" t="str">
            <v>SAICGR89S02F830I</v>
          </cell>
          <cell r="E148">
            <v>45668</v>
          </cell>
          <cell r="F148">
            <v>46032</v>
          </cell>
          <cell r="L148" t="str">
            <v>F</v>
          </cell>
          <cell r="R148" t="str">
            <v>ANNALISA TRAMA</v>
          </cell>
          <cell r="S148" t="str">
            <v>NO</v>
          </cell>
          <cell r="T148" t="str">
            <v>INTERNATIONAL BENCHMARKING OF CHILDREN CANCER SURVIVAL BY STAGE</v>
          </cell>
        </row>
        <row r="149">
          <cell r="A149">
            <v>91210</v>
          </cell>
          <cell r="B149" t="str">
            <v>COLLETTI</v>
          </cell>
          <cell r="C149" t="str">
            <v>GAIA</v>
          </cell>
          <cell r="D149" t="str">
            <v>CLLGAI92R53F205X</v>
          </cell>
          <cell r="E149">
            <v>45678</v>
          </cell>
          <cell r="F149">
            <v>46042</v>
          </cell>
          <cell r="L149" t="str">
            <v>A</v>
          </cell>
          <cell r="R149" t="str">
            <v>MARCELLO DERACO</v>
          </cell>
        </row>
        <row r="150">
          <cell r="A150">
            <v>91213</v>
          </cell>
          <cell r="B150" t="str">
            <v xml:space="preserve">DE BERARDINIS </v>
          </cell>
          <cell r="C150" t="str">
            <v>CLAUDIA</v>
          </cell>
          <cell r="D150" t="str">
            <v>DBRCLD93T60Z110T</v>
          </cell>
          <cell r="E150">
            <v>45709</v>
          </cell>
          <cell r="F150">
            <v>46073</v>
          </cell>
          <cell r="R150" t="str">
            <v>GIANFRANCO SCAPERROTTA</v>
          </cell>
          <cell r="S150" t="str">
            <v>SÌ</v>
          </cell>
          <cell r="T150" t="str">
            <v>SCREENING MAMMOGRAFICO PERSONALIZZATO NELLE DONNE A RISCHIO AUMENTATO</v>
          </cell>
        </row>
        <row r="151">
          <cell r="A151">
            <v>91214</v>
          </cell>
          <cell r="B151" t="str">
            <v>D'ASCOLI</v>
          </cell>
          <cell r="C151" t="str">
            <v>ELISA</v>
          </cell>
          <cell r="D151" t="str">
            <v>DSCLSE93M42H501Y</v>
          </cell>
          <cell r="E151">
            <v>45709</v>
          </cell>
          <cell r="F151">
            <v>46073</v>
          </cell>
          <cell r="R151" t="str">
            <v>GIANFRANCO SCAPERROTTA</v>
          </cell>
          <cell r="S151" t="str">
            <v>SÌ</v>
          </cell>
          <cell r="T151" t="str">
            <v>Agobiopsie VABB ecoguidate nel percorso di Omission Surgery dopo terapia neoadiuvante</v>
          </cell>
        </row>
        <row r="152">
          <cell r="A152">
            <v>91215</v>
          </cell>
          <cell r="B152" t="str">
            <v>IRMICI</v>
          </cell>
          <cell r="C152" t="str">
            <v>GIOVANNI</v>
          </cell>
          <cell r="D152" t="str">
            <v>RMCGNN94E25I158P</v>
          </cell>
          <cell r="E152">
            <v>45709</v>
          </cell>
          <cell r="F152">
            <v>46438</v>
          </cell>
          <cell r="R152" t="str">
            <v>GIANFRANCO SCAPERROTTA</v>
          </cell>
          <cell r="S152" t="str">
            <v>SÌ</v>
          </cell>
          <cell r="T152" t="str">
            <v>RUOLO DELLA RADIOMICA NELLA PRATICA CLINICA SENOLOGICA</v>
          </cell>
        </row>
        <row r="153">
          <cell r="A153">
            <v>91223</v>
          </cell>
          <cell r="B153" t="str">
            <v>MILANO</v>
          </cell>
          <cell r="C153" t="str">
            <v>CARLO</v>
          </cell>
          <cell r="D153" t="str">
            <v>MLNCRL95H03F280J</v>
          </cell>
          <cell r="E153">
            <v>45352</v>
          </cell>
          <cell r="F153">
            <v>46081</v>
          </cell>
          <cell r="G153">
            <v>70000</v>
          </cell>
          <cell r="I153">
            <v>70000</v>
          </cell>
          <cell r="J153" t="str">
            <v>Q/10/FAR</v>
          </cell>
          <cell r="K153" t="str">
            <v>Quota Sperimentazioni Cliniche da destinare alla Farmacia</v>
          </cell>
          <cell r="L153" t="str">
            <v>A</v>
          </cell>
          <cell r="R153" t="str">
            <v>VITO LADISA</v>
          </cell>
          <cell r="S153" t="str">
            <v>NO</v>
          </cell>
          <cell r="T153" t="str">
            <v>APPROPRIATEZZA PRESCRITTIVA. SISTEMI DI MONITORAGGIO E DI RMBORSO PER TERAPIE ONCOLOGICHE</v>
          </cell>
        </row>
        <row r="154">
          <cell r="A154">
            <v>91224</v>
          </cell>
          <cell r="B154" t="str">
            <v>CAMPANARDI</v>
          </cell>
          <cell r="C154" t="str">
            <v>MARIA CHIARA</v>
          </cell>
          <cell r="D154" t="str">
            <v>CMPMCH97R64D940U</v>
          </cell>
          <cell r="E154">
            <v>45362</v>
          </cell>
          <cell r="F154">
            <v>46091</v>
          </cell>
          <cell r="G154">
            <v>70000</v>
          </cell>
          <cell r="I154">
            <v>70000</v>
          </cell>
          <cell r="J154" t="str">
            <v>Q/10/FAR</v>
          </cell>
          <cell r="K154" t="str">
            <v>Quota Sperimentazioni Cliniche da destinare alla Farmacia</v>
          </cell>
          <cell r="L154" t="str">
            <v>A</v>
          </cell>
        </row>
        <row r="155">
          <cell r="A155">
            <v>91225</v>
          </cell>
          <cell r="B155" t="str">
            <v>CORBO</v>
          </cell>
          <cell r="C155" t="str">
            <v>GIORGIA</v>
          </cell>
          <cell r="D155" t="str">
            <v>CRBGRG90T61E379S</v>
          </cell>
          <cell r="E155">
            <v>45372</v>
          </cell>
          <cell r="F155">
            <v>45736</v>
          </cell>
          <cell r="G155">
            <v>27259.62</v>
          </cell>
          <cell r="I155">
            <v>28350</v>
          </cell>
          <cell r="J155" t="str">
            <v>D/20/2PV</v>
          </cell>
          <cell r="L155" t="str">
            <v>A</v>
          </cell>
          <cell r="M155" t="str">
            <v>201-DG</v>
          </cell>
          <cell r="N155">
            <v>45376</v>
          </cell>
          <cell r="R155" t="str">
            <v>ARSELA PRELAJ</v>
          </cell>
          <cell r="T155" t="str">
            <v>APOLLO 11: CONSORTIUM in ADVANCED LUNG CANCER PATIENTS TREATED WITH INNOVATIVE THERAPIES: INTEGRATION OF REAL WORD DATA AND TRANSLATIONAL RESEARCH</v>
          </cell>
        </row>
        <row r="156">
          <cell r="A156">
            <v>91226</v>
          </cell>
          <cell r="B156" t="str">
            <v>CORSO</v>
          </cell>
          <cell r="C156" t="str">
            <v>FEDERICA</v>
          </cell>
          <cell r="D156" t="str">
            <v>CRSFRC93E60A669B</v>
          </cell>
          <cell r="E156">
            <v>45372</v>
          </cell>
          <cell r="F156">
            <v>45736</v>
          </cell>
          <cell r="G156">
            <v>37850</v>
          </cell>
          <cell r="I156">
            <v>39375</v>
          </cell>
          <cell r="J156" t="str">
            <v xml:space="preserve">E/22/002 </v>
          </cell>
          <cell r="R156" t="str">
            <v>ARSELA PRELAJ</v>
          </cell>
          <cell r="T156" t="str">
            <v>I3LUNG - INTEGRATIVE SCIENCE, INTELLIGENT DATA PLATFORM FOR INDIVIDUALIZED LUNG CANCER CARE WITH IMMUNOTHERAPY</v>
          </cell>
        </row>
        <row r="157">
          <cell r="A157">
            <v>91227</v>
          </cell>
          <cell r="B157" t="str">
            <v>INVERNIZZI</v>
          </cell>
          <cell r="C157" t="str">
            <v>LUCA MAURO</v>
          </cell>
          <cell r="D157" t="str">
            <v>NVRLMR85B10L400M</v>
          </cell>
          <cell r="E157">
            <v>45372</v>
          </cell>
          <cell r="F157">
            <v>45736</v>
          </cell>
          <cell r="G157">
            <v>37850</v>
          </cell>
          <cell r="I157">
            <v>39375</v>
          </cell>
          <cell r="J157" t="str">
            <v>E/22/002</v>
          </cell>
          <cell r="M157" t="str">
            <v>201-DG</v>
          </cell>
          <cell r="N157">
            <v>73710</v>
          </cell>
          <cell r="R157" t="str">
            <v>ARSELA PRELAJ</v>
          </cell>
          <cell r="T157" t="str">
            <v>I3LUNG - INTEGRATIVE SCIENCE, INTELLIGENT DATA PLATFORM FOR INDIVIDUALIZED LUNG CANCER CARE WITH IMMUNOTHERAPY</v>
          </cell>
        </row>
        <row r="158">
          <cell r="A158">
            <v>91228</v>
          </cell>
          <cell r="B158" t="str">
            <v>SILVANI</v>
          </cell>
          <cell r="C158" t="str">
            <v>CARLO</v>
          </cell>
          <cell r="D158" t="str">
            <v>SLVCRL95E10I577G</v>
          </cell>
          <cell r="E158">
            <v>45627</v>
          </cell>
          <cell r="F158">
            <v>45808</v>
          </cell>
          <cell r="G158">
            <v>31500</v>
          </cell>
          <cell r="I158">
            <v>31500</v>
          </cell>
          <cell r="J158" t="str">
            <v>V/11/GEN</v>
          </cell>
          <cell r="R158" t="str">
            <v>NICOLA NICOLAI</v>
          </cell>
          <cell r="T158" t="str">
            <v>DE-ESCALATION IN CHIRURGIA ONCOLOGICA UROLOGICA</v>
          </cell>
        </row>
        <row r="159">
          <cell r="A159">
            <v>91228</v>
          </cell>
          <cell r="B159" t="str">
            <v>SILVANI</v>
          </cell>
          <cell r="C159" t="str">
            <v>CARLO</v>
          </cell>
          <cell r="D159" t="str">
            <v>SLVCRL95E10I577G</v>
          </cell>
          <cell r="E159">
            <v>45627</v>
          </cell>
          <cell r="F159">
            <v>45808</v>
          </cell>
          <cell r="J159" t="str">
            <v>V/11/GEN</v>
          </cell>
          <cell r="R159" t="str">
            <v>NICOLA NICOLAI</v>
          </cell>
          <cell r="T159" t="str">
            <v>DE-ESCALATION IN CHIRURGIA ONCOLOGICA UROLOGICA</v>
          </cell>
        </row>
        <row r="160">
          <cell r="A160">
            <v>91229</v>
          </cell>
          <cell r="B160" t="str">
            <v>ALBANESI</v>
          </cell>
          <cell r="C160" t="str">
            <v>DONATELLA</v>
          </cell>
          <cell r="D160" t="str">
            <v>LBNDTL63B57F205M</v>
          </cell>
          <cell r="E160">
            <v>45383</v>
          </cell>
          <cell r="F160">
            <v>45747</v>
          </cell>
          <cell r="G160">
            <v>73710</v>
          </cell>
          <cell r="I160">
            <v>89926.2</v>
          </cell>
          <cell r="J160" t="str">
            <v xml:space="preserve">V/11/CE </v>
          </cell>
          <cell r="M160" t="str">
            <v xml:space="preserve">196-DG </v>
          </cell>
          <cell r="N160">
            <v>45376</v>
          </cell>
          <cell r="R160" t="str">
            <v>GIOVANNI APOLONE</v>
          </cell>
          <cell r="T160" t="str">
            <v>QUALITÀ ED EFFICIENZA OPERATIVA DELLE ATTIVITÀ DELLA SEGRETERIA TECNICO-SCIENTIFICA DEL COMITATO ETICO TERRITORIALE-4 E OTTIMIZZAZIONE DELLA GESTIONE DEGLI STUDI ISTITUZIONALI</v>
          </cell>
        </row>
        <row r="161">
          <cell r="A161">
            <v>91230</v>
          </cell>
          <cell r="B161" t="str">
            <v>CECCAROSSI</v>
          </cell>
          <cell r="C161" t="str">
            <v>VIRGINIA</v>
          </cell>
          <cell r="D161" t="str">
            <v>CCCVGN92H48H501O</v>
          </cell>
          <cell r="E161">
            <v>45383</v>
          </cell>
          <cell r="F161">
            <v>45747</v>
          </cell>
          <cell r="G161">
            <v>36000</v>
          </cell>
          <cell r="I161">
            <v>36000</v>
          </cell>
          <cell r="J161" t="str">
            <v xml:space="preserve">D/20/1CF    </v>
          </cell>
          <cell r="M161" t="str">
            <v>196-DG</v>
          </cell>
          <cell r="N161">
            <v>45376</v>
          </cell>
          <cell r="P161">
            <v>45352</v>
          </cell>
          <cell r="Q161">
            <v>45731</v>
          </cell>
          <cell r="R161" t="str">
            <v>SECONDO FOLLI</v>
          </cell>
          <cell r="T161" t="str">
            <v>LA GESTIONE DELLE PAZIENTI CON DIAGNOSI DI CARCINOMA MAMMARIO ALLO STADIO INIZIALE NON METASTATICO IN TRATTAMENTO ORMONALE ANTIESTROGENICO. VALUTAZIONE DELLA FATTIBILITÀ DI NUOVI PERCORSI DEDICATI MEDIANTE UNO STUDIO PROSPETTICO RANDOMIZZATO OSTEOPATIA – DIETA – QUALITÀ DI VITA E MODULAZIONE DELLO STATO INFIAMMATORIO  STUDIO SECCO</v>
          </cell>
        </row>
        <row r="162">
          <cell r="A162">
            <v>91231</v>
          </cell>
          <cell r="B162" t="str">
            <v>GENOVESI</v>
          </cell>
          <cell r="C162" t="str">
            <v>GRETA</v>
          </cell>
          <cell r="D162" t="str">
            <v>GNVGRT97D41G478V</v>
          </cell>
          <cell r="E162">
            <v>45393</v>
          </cell>
          <cell r="F162">
            <v>45757</v>
          </cell>
          <cell r="G162">
            <v>31500</v>
          </cell>
          <cell r="I162">
            <v>32760</v>
          </cell>
          <cell r="J162" t="str">
            <v>Q/10/OM1 
G/21/00A</v>
          </cell>
          <cell r="M162" t="str">
            <v>197-DG</v>
          </cell>
          <cell r="N162">
            <v>45376</v>
          </cell>
          <cell r="R162" t="str">
            <v>FILIPPO DE BRAUD/GIULIA BERTOLINI</v>
          </cell>
          <cell r="T162" t="str">
            <v xml:space="preserve">“INTERROGATING CIRCULATING LUNG TUMOR CELLS TO GUIDE PERSONALIZED THERAPIES AND IDENTIFY NOVEL TARGETS TO HIT METASTASIS INITIATING CELLS”  “NUOVE TERAPIE IN ONCOLOGIA MEDICA” </v>
          </cell>
        </row>
        <row r="163">
          <cell r="A163">
            <v>91232</v>
          </cell>
          <cell r="B163" t="str">
            <v>FRANZESE</v>
          </cell>
          <cell r="C163" t="str">
            <v>DANIELE</v>
          </cell>
          <cell r="D163" t="str">
            <v>FRNDNL00F205W</v>
          </cell>
          <cell r="E163">
            <v>45372</v>
          </cell>
          <cell r="F163">
            <v>45858</v>
          </cell>
          <cell r="G163">
            <v>40528.85</v>
          </cell>
          <cell r="I163">
            <v>42150</v>
          </cell>
          <cell r="J163" t="str">
            <v>E/22/00E</v>
          </cell>
          <cell r="M163" t="str">
            <v>166-DG</v>
          </cell>
          <cell r="N163">
            <v>45362</v>
          </cell>
          <cell r="P163">
            <v>45365</v>
          </cell>
          <cell r="Q163">
            <v>45657</v>
          </cell>
          <cell r="R163" t="str">
            <v>ANDREA ANTONUZZO</v>
          </cell>
          <cell r="T163" t="str">
            <v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v>
          </cell>
        </row>
        <row r="164">
          <cell r="A164">
            <v>91234</v>
          </cell>
          <cell r="B164" t="str">
            <v>TESOLIN</v>
          </cell>
          <cell r="C164" t="str">
            <v>SIMONA</v>
          </cell>
          <cell r="D164" t="str">
            <v>TSLSMN80S44M102Q</v>
          </cell>
          <cell r="E164">
            <v>45337</v>
          </cell>
          <cell r="F164">
            <v>47118</v>
          </cell>
          <cell r="G164">
            <v>45336</v>
          </cell>
          <cell r="I164">
            <v>45336</v>
          </cell>
          <cell r="M164" t="str">
            <v>DELIBERAZIONE 4F</v>
          </cell>
        </row>
        <row r="165">
          <cell r="A165">
            <v>91236</v>
          </cell>
          <cell r="B165" t="str">
            <v>BAGNALASTA</v>
          </cell>
          <cell r="C165" t="str">
            <v>MATTEO</v>
          </cell>
          <cell r="D165" t="str">
            <v>BGNMTT94B01B157P</v>
          </cell>
          <cell r="E165">
            <v>45423</v>
          </cell>
          <cell r="F165">
            <v>46122</v>
          </cell>
          <cell r="G165">
            <v>14976</v>
          </cell>
          <cell r="I165">
            <v>14976</v>
          </cell>
          <cell r="R165" t="str">
            <v>CARLO CHIESA/MARCO MACCAURO</v>
          </cell>
        </row>
        <row r="166">
          <cell r="A166">
            <v>91237</v>
          </cell>
          <cell r="B166" t="str">
            <v>SEREGNI</v>
          </cell>
          <cell r="C166" t="str">
            <v>ETTORE CESARE</v>
          </cell>
          <cell r="D166" t="str">
            <v>SRGTRC58P18F205K</v>
          </cell>
          <cell r="E166">
            <v>45413</v>
          </cell>
          <cell r="F166">
            <v>46142</v>
          </cell>
          <cell r="G166">
            <v>0</v>
          </cell>
          <cell r="I166">
            <v>0</v>
          </cell>
          <cell r="K166" t="str">
            <v>TITOLO GRATUTO</v>
          </cell>
          <cell r="L166" t="str">
            <v>A</v>
          </cell>
          <cell r="R166" t="str">
            <v>GUSTAVO GALMOZZI</v>
          </cell>
        </row>
        <row r="167">
          <cell r="A167">
            <v>91238</v>
          </cell>
          <cell r="B167" t="str">
            <v>ARMANI</v>
          </cell>
          <cell r="C167" t="str">
            <v>GIOVANNA</v>
          </cell>
          <cell r="D167" t="str">
            <v>RMNGNN91R51H501E</v>
          </cell>
          <cell r="E167">
            <v>45444</v>
          </cell>
          <cell r="F167">
            <v>45808</v>
          </cell>
          <cell r="G167">
            <v>36000</v>
          </cell>
          <cell r="I167">
            <v>36000</v>
          </cell>
          <cell r="J167" t="str">
            <v>O/22/GIU</v>
          </cell>
          <cell r="R167" t="str">
            <v>FILIPPO DE BRAUD</v>
          </cell>
        </row>
        <row r="168">
          <cell r="A168">
            <v>91239</v>
          </cell>
          <cell r="B168" t="str">
            <v>BONALUME</v>
          </cell>
          <cell r="C168" t="str">
            <v>CHIARA</v>
          </cell>
          <cell r="D168" t="str">
            <v>BNLCHR99T58A794A</v>
          </cell>
          <cell r="E168">
            <v>45444</v>
          </cell>
          <cell r="F168">
            <v>45808</v>
          </cell>
        </row>
        <row r="169">
          <cell r="A169">
            <v>91240</v>
          </cell>
          <cell r="B169" t="str">
            <v>DI FIORE</v>
          </cell>
          <cell r="C169" t="str">
            <v>AURORA</v>
          </cell>
          <cell r="D169" t="str">
            <v>DFRRRA98L63H985K</v>
          </cell>
          <cell r="E169">
            <v>45433</v>
          </cell>
          <cell r="F169">
            <v>45797</v>
          </cell>
        </row>
        <row r="170">
          <cell r="A170">
            <v>91241</v>
          </cell>
          <cell r="B170" t="str">
            <v>MAZZOLANI</v>
          </cell>
          <cell r="C170" t="str">
            <v>DAVIDE</v>
          </cell>
          <cell r="D170" t="str">
            <v>MZZDVD96C29H199S</v>
          </cell>
          <cell r="E170">
            <v>45444</v>
          </cell>
          <cell r="F170">
            <v>45808</v>
          </cell>
        </row>
        <row r="171">
          <cell r="A171">
            <v>91242</v>
          </cell>
          <cell r="B171" t="str">
            <v>AGOSTA</v>
          </cell>
          <cell r="C171" t="str">
            <v>CLAUDIA</v>
          </cell>
          <cell r="D171" t="str">
            <v>GSTCLD98S45G273J</v>
          </cell>
          <cell r="E171">
            <v>45444</v>
          </cell>
          <cell r="F171">
            <v>45808</v>
          </cell>
        </row>
        <row r="172">
          <cell r="A172">
            <v>91243</v>
          </cell>
          <cell r="B172" t="str">
            <v>BORRACCINO</v>
          </cell>
          <cell r="C172" t="str">
            <v>MICHELE</v>
          </cell>
          <cell r="D172" t="str">
            <v>BRRMHL96S15A669E</v>
          </cell>
          <cell r="E172">
            <v>45444</v>
          </cell>
          <cell r="F172">
            <v>45808</v>
          </cell>
        </row>
        <row r="173">
          <cell r="A173">
            <v>91244</v>
          </cell>
          <cell r="B173" t="str">
            <v xml:space="preserve">ANDREOSE </v>
          </cell>
          <cell r="C173" t="str">
            <v>CHIARA</v>
          </cell>
          <cell r="D173" t="str">
            <v>NDRCHR99H63D869U</v>
          </cell>
          <cell r="E173">
            <v>45444</v>
          </cell>
          <cell r="F173">
            <v>45808</v>
          </cell>
          <cell r="G173">
            <v>28350</v>
          </cell>
          <cell r="I173">
            <v>29484</v>
          </cell>
          <cell r="J173" t="str">
            <v>74/02/PE</v>
          </cell>
        </row>
        <row r="174">
          <cell r="A174">
            <v>91245</v>
          </cell>
          <cell r="B174" t="str">
            <v xml:space="preserve">BARBATI </v>
          </cell>
          <cell r="C174" t="str">
            <v>CARLO</v>
          </cell>
          <cell r="D174" t="str">
            <v>BRBCRL94C21E648I</v>
          </cell>
          <cell r="E174">
            <v>45444</v>
          </cell>
          <cell r="F174">
            <v>45808</v>
          </cell>
          <cell r="G174">
            <v>20000</v>
          </cell>
          <cell r="I174">
            <v>20400</v>
          </cell>
          <cell r="J174" t="str">
            <v>7402P</v>
          </cell>
          <cell r="K174" t="str">
            <v>FONDI A.I.L. Milano</v>
          </cell>
          <cell r="M174" t="str">
            <v xml:space="preserve">376-DG </v>
          </cell>
          <cell r="N174">
            <v>45446</v>
          </cell>
          <cell r="P174">
            <v>45436</v>
          </cell>
          <cell r="Q174">
            <v>45596</v>
          </cell>
          <cell r="R174" t="str">
            <v>CLAUDIA BORREANI</v>
          </cell>
          <cell r="S174" t="str">
            <v>NO</v>
          </cell>
          <cell r="T174" t="str">
            <v>AMBULATORIO A.I.L.</v>
          </cell>
        </row>
        <row r="175">
          <cell r="A175">
            <v>91246</v>
          </cell>
          <cell r="B175" t="str">
            <v>NIERO</v>
          </cell>
          <cell r="C175" t="str">
            <v>MATTEO</v>
          </cell>
          <cell r="D175" t="str">
            <v>NRIMTT93D19D325X</v>
          </cell>
          <cell r="E175">
            <v>45444</v>
          </cell>
          <cell r="F175">
            <v>45808</v>
          </cell>
          <cell r="G175">
            <v>34615.379999999997</v>
          </cell>
          <cell r="I175">
            <v>36000</v>
          </cell>
          <cell r="J175" t="str">
            <v xml:space="preserve">D/21/01E </v>
          </cell>
          <cell r="K175" t="str">
            <v>FONDI 5 PER MILLE</v>
          </cell>
          <cell r="M175" t="str">
            <v>376-DG</v>
          </cell>
          <cell r="N175">
            <v>45446</v>
          </cell>
          <cell r="R175" t="str">
            <v>GIANCARLO PRUNERI</v>
          </cell>
          <cell r="S175" t="str">
            <v>NO</v>
          </cell>
          <cell r="T175" t="str">
            <v>SVILUPPO DI TOOLS BIOINFORMATICI PER L’ANALISI INTEGRATA DI DATI GENOMICI, METILOMICI, DI TRASCRITTOMICA SPAZIALE E A SINGOLA CELLULA NELLO STUDIO DEI TUMORI SOLIDI</v>
          </cell>
        </row>
        <row r="176">
          <cell r="A176">
            <v>91247</v>
          </cell>
          <cell r="B176" t="str">
            <v>METRA</v>
          </cell>
          <cell r="C176" t="str">
            <v>MANUELA</v>
          </cell>
          <cell r="D176" t="str">
            <v>MTRMNL71B47F205U</v>
          </cell>
          <cell r="E176">
            <v>45454</v>
          </cell>
          <cell r="F176">
            <v>45818</v>
          </cell>
          <cell r="G176">
            <v>11700</v>
          </cell>
          <cell r="I176">
            <v>11700</v>
          </cell>
          <cell r="J176" t="str">
            <v>94/02/LG</v>
          </cell>
          <cell r="K176" t="str">
            <v>LEGA ITALIANA PER LA LOTTA CONTRO I TUMORI-OBLAZIONI</v>
          </cell>
          <cell r="M176" t="str">
            <v>376-DG</v>
          </cell>
          <cell r="N176">
            <v>45446</v>
          </cell>
          <cell r="R176" t="str">
            <v>MAURA MASSIMINO</v>
          </cell>
          <cell r="T176" t="str">
            <v>ASSISTENZA INTEGRATA DIDATTICA E RICREATIVA PER MINORI AFFETTI DA NEOPLASIA MALIGNA</v>
          </cell>
        </row>
        <row r="177">
          <cell r="A177">
            <v>91248</v>
          </cell>
          <cell r="B177" t="str">
            <v>ZAFFARONI</v>
          </cell>
          <cell r="C177" t="str">
            <v>NADIA</v>
          </cell>
          <cell r="D177" t="str">
            <v>ZFFNDA57E60E514U</v>
          </cell>
          <cell r="E177">
            <v>45433</v>
          </cell>
          <cell r="F177">
            <v>45797</v>
          </cell>
          <cell r="K177" t="str">
            <v>TITOLO GRATUTO</v>
          </cell>
          <cell r="M177" t="str">
            <v>249-DG</v>
          </cell>
          <cell r="N177">
            <v>45393</v>
          </cell>
          <cell r="R177" t="str">
            <v>GABRIELLA SOZZI</v>
          </cell>
        </row>
        <row r="178">
          <cell r="A178">
            <v>91249</v>
          </cell>
          <cell r="B178" t="str">
            <v>PAFUNDO</v>
          </cell>
          <cell r="C178" t="str">
            <v>PAOLA</v>
          </cell>
          <cell r="D178" t="str">
            <v>PFNPLA96P45L738O</v>
          </cell>
          <cell r="E178">
            <v>45474</v>
          </cell>
          <cell r="F178">
            <v>45838</v>
          </cell>
          <cell r="G178">
            <v>58968</v>
          </cell>
          <cell r="I178">
            <v>58968</v>
          </cell>
          <cell r="J178" t="str">
            <v>Q/10/FAR</v>
          </cell>
          <cell r="L178" t="str">
            <v>A</v>
          </cell>
          <cell r="M178" t="str">
            <v>383-DG</v>
          </cell>
          <cell r="N178">
            <v>45450</v>
          </cell>
          <cell r="R178" t="str">
            <v>VITO LADISA</v>
          </cell>
          <cell r="T178" t="str">
            <v>SUPPORTO ALLA CONDUZIONE DELLO STUDIO CLINICO MK 6482-012</v>
          </cell>
        </row>
        <row r="179">
          <cell r="A179">
            <v>91250</v>
          </cell>
          <cell r="B179" t="str">
            <v>CASSATELLA</v>
          </cell>
          <cell r="C179" t="str">
            <v>PALMA</v>
          </cell>
          <cell r="D179" t="str">
            <v>CSSPLM99R53A669C</v>
          </cell>
          <cell r="E179">
            <v>45474</v>
          </cell>
          <cell r="F179">
            <v>45838</v>
          </cell>
          <cell r="G179">
            <v>58968</v>
          </cell>
          <cell r="I179">
            <v>58968</v>
          </cell>
          <cell r="J179" t="str">
            <v>Q/10/FAR</v>
          </cell>
          <cell r="L179" t="str">
            <v>A</v>
          </cell>
          <cell r="M179" t="str">
            <v>383-DG</v>
          </cell>
          <cell r="N179">
            <v>45450</v>
          </cell>
          <cell r="R179" t="str">
            <v>VITO LADISA</v>
          </cell>
          <cell r="T179" t="str">
            <v>SUPPORTO ALLA CONDUZIONE DELLO STUDIO CLINICO MK 3475-716</v>
          </cell>
        </row>
        <row r="180">
          <cell r="A180">
            <v>91251</v>
          </cell>
          <cell r="B180" t="str">
            <v>DI RUOCCO</v>
          </cell>
          <cell r="C180" t="str">
            <v>CARMEN</v>
          </cell>
          <cell r="D180" t="str">
            <v>DRCCMN99P44A0910O</v>
          </cell>
          <cell r="E180">
            <v>45484</v>
          </cell>
          <cell r="F180">
            <v>45848</v>
          </cell>
          <cell r="G180">
            <v>30000</v>
          </cell>
          <cell r="I180">
            <v>31200</v>
          </cell>
          <cell r="J180" t="str">
            <v>Q/21/103</v>
          </cell>
          <cell r="K180" t="str">
            <v xml:space="preserve"> Sperimentazione Clinica INT 103/21 </v>
          </cell>
          <cell r="L180" t="str">
            <v>A</v>
          </cell>
          <cell r="R180" t="str">
            <v>GIUSEPPE PROCOPIO</v>
          </cell>
          <cell r="T180" t="str">
            <v>SVILUPPO DI TERAPIE INNOVATIVE IN ONCOLOGIA MEDICA GENITOURINARIA</v>
          </cell>
        </row>
        <row r="181">
          <cell r="A181">
            <v>91252</v>
          </cell>
          <cell r="B181" t="str">
            <v>VARISCO</v>
          </cell>
          <cell r="C181" t="str">
            <v>CHIARA</v>
          </cell>
          <cell r="D181" t="str">
            <v>VRSCHE72E47D938O</v>
          </cell>
          <cell r="E181">
            <v>45505</v>
          </cell>
          <cell r="F181">
            <v>46053</v>
          </cell>
          <cell r="G181">
            <v>69276</v>
          </cell>
          <cell r="I181">
            <v>69276</v>
          </cell>
          <cell r="J181" t="str">
            <v>ASSISTENZA</v>
          </cell>
          <cell r="K181" t="str">
            <v>F.DI ISTITUZIONALI - ASSISTENZA</v>
          </cell>
          <cell r="L181" t="str">
            <v>A</v>
          </cell>
          <cell r="M181" t="str">
            <v>444-DG</v>
          </cell>
          <cell r="N181">
            <v>45471</v>
          </cell>
          <cell r="R181" t="str">
            <v>SILVIA PAZZAGLIA</v>
          </cell>
          <cell r="S181" t="str">
            <v>SÌ</v>
          </cell>
          <cell r="T181" t="str">
            <v>ASSISTENZA INFERMIERISTICA STRUMENTISTA</v>
          </cell>
        </row>
        <row r="182">
          <cell r="A182">
            <v>91253</v>
          </cell>
          <cell r="B182" t="str">
            <v>BOCCAPERTA SCHIAVETTI</v>
          </cell>
          <cell r="C182" t="str">
            <v>SARA</v>
          </cell>
          <cell r="D182" t="str">
            <v>BCCSRA99L66L682X</v>
          </cell>
          <cell r="E182">
            <v>45484</v>
          </cell>
          <cell r="F182">
            <v>45848</v>
          </cell>
          <cell r="G182">
            <v>31500</v>
          </cell>
          <cell r="I182">
            <v>32760</v>
          </cell>
          <cell r="J182" t="str">
            <v xml:space="preserve">D/22/01G </v>
          </cell>
          <cell r="K182" t="str">
            <v>SVILUPPO E POTENZIAMENTO DI INFRASTRUTTURE ISTITUZIONALI: IL CLINICAL TRIAL CENTER</v>
          </cell>
          <cell r="M182" t="str">
            <v>447-DG</v>
          </cell>
          <cell r="N182">
            <v>45478</v>
          </cell>
          <cell r="R182" t="str">
            <v>GIOVANNI APOLONE</v>
          </cell>
          <cell r="S182" t="str">
            <v>NO</v>
          </cell>
          <cell r="T182" t="str">
            <v>COORDINARE E OTTIMIZZARE IL PROCESSO DI PRESTUDYE BUDGET DEGLI STUDI CLINICI ATTRAVERSO IL CLINICAL TRAILS CENTER</v>
          </cell>
        </row>
        <row r="183">
          <cell r="A183">
            <v>91254</v>
          </cell>
          <cell r="B183" t="str">
            <v>MOLTENI</v>
          </cell>
          <cell r="C183" t="str">
            <v>CLAUDIO GIUSEPPE</v>
          </cell>
          <cell r="D183" t="str">
            <v>MLTCDG80L19E507H</v>
          </cell>
          <cell r="E183">
            <v>45484</v>
          </cell>
          <cell r="F183">
            <v>45848</v>
          </cell>
          <cell r="G183">
            <v>31500</v>
          </cell>
          <cell r="I183">
            <v>32760</v>
          </cell>
          <cell r="J183" t="str">
            <v xml:space="preserve">D/22/01G </v>
          </cell>
          <cell r="K183" t="str">
            <v>SVILUPPO E POTENZIAMENTO DI INFRASTRUTTURE ISTITUZIONALI: IL CLINICAL TRIAL CENTER</v>
          </cell>
          <cell r="M183" t="str">
            <v>447-DG</v>
          </cell>
          <cell r="N183">
            <v>45478</v>
          </cell>
          <cell r="R183" t="str">
            <v>GIOVANNI APOLONE</v>
          </cell>
          <cell r="S183" t="str">
            <v>NO</v>
          </cell>
          <cell r="T183" t="str">
            <v>COORDINARE E OTTIMIZZARE IL PROCESSO DI PRESTUDYE BUDGET DEGLI STUDI CLINICI ATTRAVERSO IL CLINICAL TRAILS CENTER</v>
          </cell>
        </row>
        <row r="184">
          <cell r="A184">
            <v>91255</v>
          </cell>
          <cell r="B184" t="str">
            <v>PELLEGRINO</v>
          </cell>
          <cell r="C184" t="str">
            <v>SIMONA</v>
          </cell>
          <cell r="D184" t="str">
            <v>PLLSMN96E51H703J</v>
          </cell>
          <cell r="E184">
            <v>45484</v>
          </cell>
          <cell r="F184">
            <v>45848</v>
          </cell>
          <cell r="G184">
            <v>31500</v>
          </cell>
          <cell r="I184">
            <v>32760</v>
          </cell>
          <cell r="J184" t="str">
            <v xml:space="preserve">D/22/01G </v>
          </cell>
          <cell r="K184" t="str">
            <v>SVILUPPO E POTENZIAMENTO DI INFRASTRUTTURE ISTITUZIONALI: IL CLINICAL TRIAL CENTER</v>
          </cell>
          <cell r="M184" t="str">
            <v>447-DG</v>
          </cell>
          <cell r="N184">
            <v>45478</v>
          </cell>
          <cell r="R184" t="str">
            <v>GIOVANNI APOLONE</v>
          </cell>
          <cell r="T184" t="str">
            <v>COORDINARE E OTTIMIZZARE IL PROCESSO DI PRESTUDYE BUDGET DEGLI STUDI CLINICI ATTRAVERSO IL CLINICAL TRAILS CENTER</v>
          </cell>
        </row>
        <row r="185">
          <cell r="A185">
            <v>91256</v>
          </cell>
          <cell r="B185" t="str">
            <v>ZAFFINO</v>
          </cell>
          <cell r="C185" t="str">
            <v>ERIKA</v>
          </cell>
          <cell r="D185" t="str">
            <v>ZFFRKE94L62H224X</v>
          </cell>
          <cell r="E185">
            <v>45484</v>
          </cell>
          <cell r="F185">
            <v>45848</v>
          </cell>
          <cell r="G185">
            <v>28350</v>
          </cell>
          <cell r="I185">
            <v>29484</v>
          </cell>
          <cell r="J185" t="str">
            <v>Q/16/DOM</v>
          </cell>
          <cell r="K185" t="str">
            <v>FONDI A DISPOSIZIONE DEL DIPARTIMENTO</v>
          </cell>
          <cell r="M185" t="str">
            <v>447-DG</v>
          </cell>
          <cell r="N185">
            <v>45478</v>
          </cell>
          <cell r="R185" t="str">
            <v>FILIPPO DE BRAUD</v>
          </cell>
          <cell r="T185" t="str">
            <v>NUOVE TERAPIE IN ONCOLOGIA MEDICA</v>
          </cell>
        </row>
        <row r="186">
          <cell r="A186">
            <v>91257</v>
          </cell>
          <cell r="B186" t="str">
            <v>PRATESI</v>
          </cell>
          <cell r="C186" t="str">
            <v>MARIA LUISA</v>
          </cell>
          <cell r="D186" t="str">
            <v>PRTMLS96R71F205D</v>
          </cell>
          <cell r="E186">
            <v>45494</v>
          </cell>
          <cell r="F186">
            <v>45858</v>
          </cell>
          <cell r="G186">
            <v>28350</v>
          </cell>
          <cell r="I186">
            <v>29484</v>
          </cell>
          <cell r="J186" t="str">
            <v>Q/16/DOM</v>
          </cell>
          <cell r="K186" t="str">
            <v>FONDI A DISPOSIZIONE DEL DIPARTIMENTO</v>
          </cell>
          <cell r="R186" t="str">
            <v>FILIPPO DE BRAUD</v>
          </cell>
          <cell r="T186" t="str">
            <v>NUOVE TERAPIE IN ONCOLOGIA MEDICA</v>
          </cell>
        </row>
        <row r="187">
          <cell r="A187">
            <v>91259</v>
          </cell>
          <cell r="B187" t="str">
            <v xml:space="preserve">PASTORINO </v>
          </cell>
          <cell r="C187" t="str">
            <v>UGO</v>
          </cell>
          <cell r="D187" t="str">
            <v>PSTGUO54L15A145T</v>
          </cell>
          <cell r="E187">
            <v>45489</v>
          </cell>
          <cell r="F187">
            <v>45853</v>
          </cell>
          <cell r="G187">
            <v>0</v>
          </cell>
          <cell r="I187">
            <v>0</v>
          </cell>
          <cell r="K187" t="str">
            <v>TITOLO GRATUTO</v>
          </cell>
          <cell r="M187" t="str">
            <v>450-DG</v>
          </cell>
          <cell r="N187">
            <v>45478</v>
          </cell>
          <cell r="R187" t="str">
            <v>GIOVANNI APOLONE</v>
          </cell>
        </row>
        <row r="188">
          <cell r="A188">
            <v>91260</v>
          </cell>
          <cell r="B188" t="str">
            <v>LJEVAR</v>
          </cell>
          <cell r="C188" t="str">
            <v>SILVA</v>
          </cell>
          <cell r="D188" t="str">
            <v>LJVSLV96R68Z153H</v>
          </cell>
          <cell r="E188">
            <v>45494</v>
          </cell>
          <cell r="F188">
            <v>45858</v>
          </cell>
          <cell r="G188">
            <v>35000</v>
          </cell>
          <cell r="I188">
            <v>33683.85</v>
          </cell>
          <cell r="J188" t="str">
            <v>E/22/004</v>
          </cell>
          <cell r="M188" t="str">
            <v>513-DG</v>
          </cell>
          <cell r="N188">
            <v>45496</v>
          </cell>
          <cell r="R188" t="str">
            <v>ROSALBA MICELI</v>
          </cell>
          <cell r="T188" t="str">
            <v>EUONQOL – QUALITY OF LIFE IN ONCOLOGY: MEASURING WHAT MATTERS FOR CANCER PATIENTS AND SURVIVORS IN EUROPE</v>
          </cell>
        </row>
        <row r="189">
          <cell r="A189">
            <v>91261</v>
          </cell>
          <cell r="B189" t="str">
            <v>BUNGARO</v>
          </cell>
          <cell r="C189" t="str">
            <v>VITTORIA</v>
          </cell>
          <cell r="D189" t="str">
            <v>BNGVTR01T48F335R</v>
          </cell>
          <cell r="E189">
            <v>45505</v>
          </cell>
          <cell r="F189">
            <v>45869</v>
          </cell>
          <cell r="G189">
            <v>31200</v>
          </cell>
          <cell r="I189">
            <v>30000</v>
          </cell>
          <cell r="J189" t="str">
            <v>Q/19/170</v>
          </cell>
          <cell r="K189" t="str">
            <v>Protocollo INT 170/19</v>
          </cell>
          <cell r="M189" t="str">
            <v xml:space="preserve">486DG </v>
          </cell>
          <cell r="N189">
            <v>45488</v>
          </cell>
          <cell r="R189" t="str">
            <v>MICHELE DEL VECCHIO/FILIPPO DE BRAUD</v>
          </cell>
          <cell r="T189" t="str">
            <v>NUOVE TERAPIE IN ONCOLOGIA MEDICA</v>
          </cell>
        </row>
        <row r="190">
          <cell r="A190">
            <v>91262</v>
          </cell>
          <cell r="B190" t="str">
            <v>FIMIANI</v>
          </cell>
          <cell r="C190" t="str">
            <v>JACOPO</v>
          </cell>
          <cell r="D190" t="str">
            <v>FMNJCP92A17A717V</v>
          </cell>
          <cell r="E190">
            <v>45525</v>
          </cell>
          <cell r="F190">
            <v>45889</v>
          </cell>
          <cell r="G190">
            <v>29484</v>
          </cell>
          <cell r="I190">
            <v>28350</v>
          </cell>
          <cell r="J190" t="str">
            <v>Q/16/DOM</v>
          </cell>
          <cell r="K190" t="str">
            <v>FONDI A DISPOSIZIONE DEL DIPARTIMENTO</v>
          </cell>
          <cell r="M190" t="str">
            <v>574-DG</v>
          </cell>
          <cell r="N190">
            <v>45524</v>
          </cell>
          <cell r="R190" t="str">
            <v>FILIPPO DE BRAUD</v>
          </cell>
          <cell r="S190" t="str">
            <v>NO</v>
          </cell>
          <cell r="T190" t="str">
            <v>NUOVE TERAPIE IN ONCOLOGIA MEDICA</v>
          </cell>
        </row>
        <row r="191">
          <cell r="A191">
            <v>91263</v>
          </cell>
          <cell r="B191" t="str">
            <v>ESPOSITO</v>
          </cell>
          <cell r="C191" t="str">
            <v>ALESSANDRO</v>
          </cell>
          <cell r="D191" t="str">
            <v>SPSLSN89C27F205U</v>
          </cell>
          <cell r="E191">
            <v>45546</v>
          </cell>
          <cell r="F191">
            <v>46091</v>
          </cell>
          <cell r="G191">
            <v>35904</v>
          </cell>
          <cell r="I191">
            <v>35200</v>
          </cell>
          <cell r="J191" t="str">
            <v>E/24/0C1</v>
          </cell>
          <cell r="M191" t="str">
            <v>551-DG</v>
          </cell>
          <cell r="N191">
            <v>45510</v>
          </cell>
          <cell r="P191">
            <v>45384</v>
          </cell>
          <cell r="Q191">
            <v>45596</v>
          </cell>
          <cell r="R191" t="str">
            <v>PALA VALERIA/BOFFI ROBERTO/SABINA SIIERI</v>
          </cell>
          <cell r="S191" t="str">
            <v>SÌ</v>
          </cell>
          <cell r="T191" t="str">
            <v xml:space="preserve">
JOINT ACTION ON CANCER AND OTHER NON-COMMUNICABLE DISEASES PREVENTION: ACTION ON HEALTH DETERMINANTS (PREVENTNCD)” E “PILOT STUDY: PHARMACOLOGICAL AND BEHAVIORAL INTERVENTION TO ADDRESS NICOTINE DEPENDENCE IN A LOW-INCOME MIGRANT
</v>
          </cell>
        </row>
        <row r="192">
          <cell r="A192">
            <v>91264</v>
          </cell>
          <cell r="B192" t="str">
            <v>MOSCHETTA</v>
          </cell>
          <cell r="C192" t="str">
            <v>ILEANA</v>
          </cell>
          <cell r="D192" t="str">
            <v>MSCLNI01B50F205H</v>
          </cell>
          <cell r="E192">
            <v>45566</v>
          </cell>
          <cell r="F192">
            <v>45930</v>
          </cell>
          <cell r="G192">
            <v>34398</v>
          </cell>
          <cell r="I192">
            <v>33075</v>
          </cell>
          <cell r="J192" t="str">
            <v xml:space="preserve">Q/22/121 
Q/21/226 </v>
          </cell>
          <cell r="R192" t="str">
            <v>PAOLO CASALI</v>
          </cell>
          <cell r="T192" t="str">
            <v>INNOVAZIONE CLINICA NELL’AMBITO DEI SARCOMI</v>
          </cell>
        </row>
        <row r="193">
          <cell r="A193">
            <v>91265</v>
          </cell>
          <cell r="B193" t="str">
            <v xml:space="preserve">DI CARLO </v>
          </cell>
          <cell r="C193" t="str">
            <v>DANIELA</v>
          </cell>
          <cell r="D193" t="str">
            <v>DCRDNL77T54G273Y</v>
          </cell>
          <cell r="E193">
            <v>45536</v>
          </cell>
          <cell r="F193">
            <v>46630</v>
          </cell>
          <cell r="G193">
            <v>11000</v>
          </cell>
          <cell r="J193" t="str">
            <v>F.DI IST. ASSISTENZA</v>
          </cell>
          <cell r="K193" t="str">
            <v>F.DI ISTITUZIONALI - ASSISTENZA</v>
          </cell>
          <cell r="M193" t="str">
            <v>570-DG</v>
          </cell>
          <cell r="N193">
            <v>45523</v>
          </cell>
        </row>
        <row r="194">
          <cell r="A194">
            <v>91266</v>
          </cell>
          <cell r="B194" t="str">
            <v>DIPAOLA</v>
          </cell>
          <cell r="C194" t="str">
            <v>ILARIA</v>
          </cell>
          <cell r="D194" t="str">
            <v>DPLLRI98R70D612S</v>
          </cell>
          <cell r="E194">
            <v>45546</v>
          </cell>
          <cell r="F194">
            <v>45910</v>
          </cell>
          <cell r="G194">
            <v>28350</v>
          </cell>
          <cell r="I194">
            <v>29484</v>
          </cell>
          <cell r="J194" t="str">
            <v>Q/20/013
Q/18/193</v>
          </cell>
          <cell r="L194" t="str">
            <v>A</v>
          </cell>
          <cell r="M194" t="str">
            <v>566-DG</v>
          </cell>
          <cell r="N194">
            <v>45523</v>
          </cell>
          <cell r="R194" t="str">
            <v>PAOLO CORRADINI</v>
          </cell>
          <cell r="S194" t="str">
            <v>NO</v>
          </cell>
        </row>
        <row r="195">
          <cell r="A195">
            <v>91267</v>
          </cell>
          <cell r="B195" t="str">
            <v>SALAMONE</v>
          </cell>
          <cell r="C195" t="str">
            <v>ALESSANDRO</v>
          </cell>
          <cell r="D195" t="str">
            <v>SLMLSN97C19G273B</v>
          </cell>
          <cell r="E195">
            <v>45556</v>
          </cell>
          <cell r="F195">
            <v>45920</v>
          </cell>
          <cell r="G195">
            <v>25000</v>
          </cell>
          <cell r="I195">
            <v>26000</v>
          </cell>
          <cell r="J195" t="str">
            <v xml:space="preserve">D/20/3PC </v>
          </cell>
          <cell r="L195" t="str">
            <v>A</v>
          </cell>
          <cell r="R195" t="str">
            <v>FILIPPO PIETRANTONIO</v>
          </cell>
          <cell r="T195" t="str">
            <v>WINDOW-OF-OPPORTUNITY UMBRELLA TRIAL AS A TRANSLATIONAL PLATFORM FOR SHORT-COURSE PRE-OPERATIVE TARGETED TREATMENTS IN NON-METASTATIC RESECTABLE COLORECTAL CANCER: THE UNICORN STUDY</v>
          </cell>
        </row>
        <row r="196">
          <cell r="A196">
            <v>91268</v>
          </cell>
          <cell r="B196" t="str">
            <v>FERRARI</v>
          </cell>
          <cell r="C196" t="str">
            <v>MARTINA</v>
          </cell>
          <cell r="D196" t="str">
            <v>FRRMTN99R51D150Z</v>
          </cell>
          <cell r="E196">
            <v>45566</v>
          </cell>
          <cell r="F196">
            <v>45930</v>
          </cell>
          <cell r="G196">
            <v>28350</v>
          </cell>
          <cell r="I196">
            <v>29484</v>
          </cell>
          <cell r="J196" t="str">
            <v>Q/18/102</v>
          </cell>
          <cell r="R196" t="str">
            <v>GIUSEPPE PROCOPIO</v>
          </cell>
          <cell r="T196" t="str">
            <v>NUOVE TERAPIE IN ONCOLOGIA MEDICA GENITOURINARIA</v>
          </cell>
        </row>
        <row r="197">
          <cell r="A197">
            <v>91269</v>
          </cell>
          <cell r="B197" t="str">
            <v>SARDANO</v>
          </cell>
          <cell r="C197" t="str">
            <v>MICHELE</v>
          </cell>
          <cell r="D197" t="str">
            <v>SRDMHL90E11F376L</v>
          </cell>
          <cell r="E197">
            <v>45566</v>
          </cell>
          <cell r="F197">
            <v>45930</v>
          </cell>
          <cell r="G197">
            <v>28350</v>
          </cell>
          <cell r="I197">
            <v>29484</v>
          </cell>
          <cell r="J197" t="str">
            <v>D/22/01A
Q/17/038</v>
          </cell>
          <cell r="R197" t="str">
            <v>GIUSEPPE PROCOPIO</v>
          </cell>
          <cell r="S197" t="str">
            <v>NO</v>
          </cell>
          <cell r="T197" t="str">
            <v>NUOVE TERAPIE IN ONCOLOGIA MEDICA GENITOURINARIA</v>
          </cell>
        </row>
        <row r="198">
          <cell r="A198">
            <v>91270</v>
          </cell>
          <cell r="B198" t="str">
            <v>VAZZANA</v>
          </cell>
          <cell r="C198" t="str">
            <v>PIERFELICE</v>
          </cell>
          <cell r="D198" t="str">
            <v>VZZPFL80A11C352H</v>
          </cell>
          <cell r="E198">
            <v>45566</v>
          </cell>
          <cell r="F198">
            <v>46295</v>
          </cell>
          <cell r="G198">
            <v>4000</v>
          </cell>
          <cell r="I198">
            <v>4160</v>
          </cell>
          <cell r="J198" t="str">
            <v>E/23/02B</v>
          </cell>
          <cell r="R198" t="str">
            <v>PAOLO CONTIERO</v>
          </cell>
          <cell r="S198" t="str">
            <v>SÌ</v>
          </cell>
          <cell r="T198" t="str">
            <v>ELISAH (EUROPEAN LINKAGE OF INITIATIVE FROM SCIENCE TO ACTION IN HEALTH)</v>
          </cell>
        </row>
        <row r="199">
          <cell r="A199">
            <v>91271</v>
          </cell>
          <cell r="B199" t="str">
            <v>FOTI</v>
          </cell>
          <cell r="C199" t="str">
            <v>PAOLO</v>
          </cell>
          <cell r="D199" t="str">
            <v>FTOPLA93L28H224E</v>
          </cell>
          <cell r="E199">
            <v>45566</v>
          </cell>
          <cell r="F199">
            <v>46295</v>
          </cell>
          <cell r="G199">
            <v>5000</v>
          </cell>
          <cell r="I199">
            <v>5200</v>
          </cell>
          <cell r="J199" t="str">
            <v>E/23/02B</v>
          </cell>
          <cell r="R199" t="str">
            <v>PAOLO CONTIERO</v>
          </cell>
          <cell r="S199" t="str">
            <v>SÌ</v>
          </cell>
          <cell r="T199" t="str">
            <v>ELISAH (EUROPEAN LINKAGE OF INITIATIVE FROM SCIENCE TO ACTION IN HEALTH)</v>
          </cell>
        </row>
        <row r="200">
          <cell r="A200">
            <v>91272</v>
          </cell>
          <cell r="B200" t="str">
            <v>DONNO</v>
          </cell>
          <cell r="C200" t="str">
            <v>FRANCESCA</v>
          </cell>
          <cell r="D200" t="str">
            <v>DNNFNC98A48G751S</v>
          </cell>
          <cell r="E200">
            <v>45566</v>
          </cell>
          <cell r="F200">
            <v>45930</v>
          </cell>
          <cell r="G200">
            <v>28350</v>
          </cell>
          <cell r="I200">
            <v>29484</v>
          </cell>
          <cell r="J200" t="str">
            <v xml:space="preserve">Q/20/015 
Q/19/177 
Q/19/048 
 Q/17/120
</v>
          </cell>
          <cell r="R200" t="str">
            <v>LISA LICITRA</v>
          </cell>
          <cell r="S200" t="str">
            <v>NO</v>
          </cell>
          <cell r="T200" t="str">
            <v>OTTIMIZZAZIONE DEI TRATTAMENTI MEDICI NEI TUMORI DELLA TESTA E DEL COLLO: ASSISTENZA, RICERCA CLINICA E RICERCA TRASLAZIONALE</v>
          </cell>
        </row>
        <row r="201">
          <cell r="A201">
            <v>91274</v>
          </cell>
          <cell r="B201" t="str">
            <v xml:space="preserve">SOLIDORO </v>
          </cell>
          <cell r="C201" t="str">
            <v>ROBERTA</v>
          </cell>
          <cell r="D201" t="str">
            <v>SLDRRT93D61L419X</v>
          </cell>
          <cell r="E201">
            <v>45566</v>
          </cell>
          <cell r="F201">
            <v>45930</v>
          </cell>
          <cell r="G201">
            <v>28350</v>
          </cell>
          <cell r="I201">
            <v>29484</v>
          </cell>
          <cell r="M201" t="str">
            <v>638-DG</v>
          </cell>
          <cell r="N201">
            <v>45562</v>
          </cell>
          <cell r="R201" t="str">
            <v>FRANCESCO RASPAGLIESI</v>
          </cell>
          <cell r="T201" t="str">
            <v>NUOVE TERAPIE IN GINECOLOGIA ONCOLOGICA</v>
          </cell>
        </row>
        <row r="202">
          <cell r="A202">
            <v>91275</v>
          </cell>
          <cell r="B202" t="str">
            <v xml:space="preserve">VIVONA </v>
          </cell>
          <cell r="C202" t="str">
            <v>VERONICA</v>
          </cell>
          <cell r="D202" t="str">
            <v>VVNVNC98C41L682P</v>
          </cell>
          <cell r="E202">
            <v>45566</v>
          </cell>
          <cell r="F202">
            <v>45930</v>
          </cell>
          <cell r="G202">
            <v>28350</v>
          </cell>
          <cell r="I202">
            <v>29484</v>
          </cell>
          <cell r="M202" t="str">
            <v>636-DG</v>
          </cell>
          <cell r="N202">
            <v>45562</v>
          </cell>
          <cell r="R202" t="str">
            <v>GIUSEPPE PROCOPIO</v>
          </cell>
          <cell r="T202" t="str">
            <v>OUTCOMES A MEDIO-LUNGO TERMINE NEI PAZIENTI CON CARCINOMA PROSTATICO ARRUOLATI IN SORVEGLIANZA ATTIVA</v>
          </cell>
        </row>
        <row r="203">
          <cell r="A203">
            <v>91276</v>
          </cell>
          <cell r="B203" t="str">
            <v>ZANGA</v>
          </cell>
          <cell r="C203" t="str">
            <v>ALESSIO</v>
          </cell>
          <cell r="D203" t="str">
            <v>ZNGLSS97D08L400L</v>
          </cell>
          <cell r="E203">
            <v>45576</v>
          </cell>
          <cell r="F203">
            <v>45757</v>
          </cell>
        </row>
        <row r="204">
          <cell r="A204">
            <v>91278</v>
          </cell>
          <cell r="B204" t="str">
            <v>BALZARINI</v>
          </cell>
          <cell r="C204" t="str">
            <v>AUGUSTA</v>
          </cell>
          <cell r="D204" t="str">
            <v>BLZGST54P66F205F</v>
          </cell>
          <cell r="E204">
            <v>45566</v>
          </cell>
          <cell r="F204">
            <v>45930</v>
          </cell>
          <cell r="G204">
            <v>0</v>
          </cell>
          <cell r="I204">
            <v>0</v>
          </cell>
          <cell r="K204" t="str">
            <v>TITOLO GRATUITIO</v>
          </cell>
          <cell r="M204" t="str">
            <v>634-DG</v>
          </cell>
          <cell r="N204">
            <v>45562</v>
          </cell>
          <cell r="R204" t="str">
            <v>AUGUSTO CARACENI</v>
          </cell>
        </row>
        <row r="205">
          <cell r="A205">
            <v>91279</v>
          </cell>
          <cell r="B205" t="str">
            <v>SEGATO</v>
          </cell>
          <cell r="C205" t="str">
            <v>IRENE</v>
          </cell>
          <cell r="D205" t="str">
            <v>SGTRNI00G50I403E</v>
          </cell>
          <cell r="E205">
            <v>45586</v>
          </cell>
          <cell r="F205">
            <v>45950</v>
          </cell>
          <cell r="G205">
            <v>33075</v>
          </cell>
          <cell r="I205">
            <v>34398</v>
          </cell>
          <cell r="J205" t="str">
            <v>30/20/3FP</v>
          </cell>
          <cell r="L205" t="str">
            <v>A</v>
          </cell>
          <cell r="P205">
            <v>45291</v>
          </cell>
          <cell r="Q205">
            <v>45657</v>
          </cell>
          <cell r="R205" t="str">
            <v>ALESSANDRO GRONCHI</v>
          </cell>
          <cell r="S205" t="str">
            <v>NO</v>
          </cell>
          <cell r="T205" t="str">
            <v>GENOMIC ANALYSIS AND PERSONALIZED PRECLINICAL MODEL DEVELOPMENT TO IDENTIFY NOVEL THERAPEUTIC TARGETS AND DETERMINANT OF DRUG RESPONSE IN SOFT-TISSUE SARCOMAS CHARACTERIZED BY CHROMATIN REGULATOR-ASSOCIATED ABNORMALITIES</v>
          </cell>
        </row>
        <row r="206">
          <cell r="A206">
            <v>91280</v>
          </cell>
          <cell r="B206" t="str">
            <v>NUZZO</v>
          </cell>
          <cell r="C206" t="str">
            <v>AMEDEO</v>
          </cell>
          <cell r="D206" t="str">
            <v>NZZMDA92B11G273G</v>
          </cell>
          <cell r="E206">
            <v>45627</v>
          </cell>
          <cell r="F206">
            <v>45991</v>
          </cell>
          <cell r="L206" t="str">
            <v>A</v>
          </cell>
          <cell r="R206" t="str">
            <v>GIUSEPPE PROCOPIO</v>
          </cell>
        </row>
        <row r="207">
          <cell r="A207">
            <v>91281</v>
          </cell>
          <cell r="B207" t="str">
            <v>CASAROTTO</v>
          </cell>
          <cell r="C207" t="str">
            <v>ELENA</v>
          </cell>
          <cell r="D207" t="str">
            <v>CSRLNE93S50L872U</v>
          </cell>
          <cell r="E207">
            <v>45627</v>
          </cell>
          <cell r="F207">
            <v>45991</v>
          </cell>
          <cell r="R207" t="str">
            <v>DELIA MEZZANZANICA</v>
          </cell>
        </row>
        <row r="208">
          <cell r="A208">
            <v>91282</v>
          </cell>
          <cell r="B208" t="str">
            <v xml:space="preserve">GIANNONE </v>
          </cell>
          <cell r="C208" t="str">
            <v>MICHELE</v>
          </cell>
          <cell r="D208" t="str">
            <v>GNNMHL75D27G478V</v>
          </cell>
          <cell r="E208">
            <v>45586</v>
          </cell>
          <cell r="F208">
            <v>46042</v>
          </cell>
          <cell r="R208" t="str">
            <v>EMILIANO TOGNOLI</v>
          </cell>
        </row>
        <row r="209">
          <cell r="A209">
            <v>91283</v>
          </cell>
          <cell r="B209" t="str">
            <v>RICCIARDIELLO</v>
          </cell>
          <cell r="C209" t="str">
            <v>ROBERTO</v>
          </cell>
          <cell r="D209" t="str">
            <v>RCCRRT96C09H703N</v>
          </cell>
          <cell r="E209">
            <v>45607</v>
          </cell>
          <cell r="F209">
            <v>45971</v>
          </cell>
          <cell r="G209">
            <v>28350</v>
          </cell>
          <cell r="I209">
            <v>29484</v>
          </cell>
          <cell r="J209" t="str">
            <v>D/22/01G </v>
          </cell>
          <cell r="K209" t="str">
            <v>SVILUPPO E POTENZIAMENTO DI INFRASTRUTTURE ISTITUZIONALI: IL CLINICAL TRIAL CENTER.</v>
          </cell>
          <cell r="R209" t="str">
            <v>GIOVANNI APOLONE</v>
          </cell>
        </row>
        <row r="210">
          <cell r="A210">
            <v>91284</v>
          </cell>
          <cell r="B210" t="str">
            <v>CORRAO</v>
          </cell>
          <cell r="C210" t="str">
            <v>GIULIA</v>
          </cell>
          <cell r="D210" t="str">
            <v>CRRGLI89E71E379B</v>
          </cell>
          <cell r="E210">
            <v>45597</v>
          </cell>
          <cell r="F210">
            <v>45961</v>
          </cell>
          <cell r="G210">
            <v>45000</v>
          </cell>
          <cell r="I210">
            <v>45000</v>
          </cell>
          <cell r="R210" t="str">
            <v>FILIPPO DE BRAUD</v>
          </cell>
        </row>
        <row r="211">
          <cell r="A211">
            <v>91285</v>
          </cell>
          <cell r="B211" t="str">
            <v>SMITH</v>
          </cell>
          <cell r="C211" t="str">
            <v>ADAM</v>
          </cell>
          <cell r="D211" t="str">
            <v>SMTDMA94A30I690S</v>
          </cell>
          <cell r="E211">
            <v>45597</v>
          </cell>
          <cell r="F211">
            <v>45961</v>
          </cell>
          <cell r="R211" t="str">
            <v>FILIPPO DE BRAUD</v>
          </cell>
        </row>
        <row r="212">
          <cell r="A212">
            <v>91286</v>
          </cell>
          <cell r="B212" t="str">
            <v>VIVONE</v>
          </cell>
          <cell r="C212" t="str">
            <v>UGO</v>
          </cell>
          <cell r="D212" t="str">
            <v>VVNGUO80E01C352E</v>
          </cell>
          <cell r="E212">
            <v>45597</v>
          </cell>
          <cell r="F212">
            <v>46326</v>
          </cell>
          <cell r="G212">
            <v>6000</v>
          </cell>
          <cell r="I212">
            <v>6240</v>
          </cell>
          <cell r="J212" t="str">
            <v>E/23/02B</v>
          </cell>
          <cell r="R212" t="str">
            <v>PAOLO CONTIERO</v>
          </cell>
          <cell r="T212" t="str">
            <v>ELISAH (EUROPEAN LINKAGE OF INITIATIVE FROM SCIENCE TO ACTION IN HEALTH)</v>
          </cell>
        </row>
        <row r="213">
          <cell r="A213">
            <v>91287</v>
          </cell>
          <cell r="B213" t="str">
            <v>FABRIZI</v>
          </cell>
          <cell r="C213" t="str">
            <v>SIMONA</v>
          </cell>
          <cell r="D213" t="str">
            <v>FBRSMN86P57H769Q</v>
          </cell>
          <cell r="E213">
            <v>45597</v>
          </cell>
          <cell r="F213">
            <v>46326</v>
          </cell>
          <cell r="G213">
            <v>5000</v>
          </cell>
          <cell r="I213">
            <v>5200</v>
          </cell>
          <cell r="J213" t="str">
            <v>E/23/02B</v>
          </cell>
          <cell r="R213" t="str">
            <v>PAOLO CONTIERO</v>
          </cell>
          <cell r="T213" t="str">
            <v>ELISAH (EUROPEAN LINKAGE OF INITIATIVE FROM SCIENCE TO ACTION IN HEALTH)</v>
          </cell>
        </row>
        <row r="214">
          <cell r="A214">
            <v>91288</v>
          </cell>
          <cell r="B214" t="str">
            <v>HUANG</v>
          </cell>
          <cell r="C214" t="str">
            <v>SUPING</v>
          </cell>
          <cell r="D214" t="str">
            <v>HNGSNG69M45Z210Y</v>
          </cell>
          <cell r="E214">
            <v>45597</v>
          </cell>
          <cell r="F214">
            <v>46326</v>
          </cell>
          <cell r="J214" t="str">
            <v>E/24/0C1</v>
          </cell>
          <cell r="R214" t="str">
            <v>SABINA SIERI/VALERIA PALA</v>
          </cell>
          <cell r="T214"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215">
          <cell r="A215">
            <v>91289</v>
          </cell>
          <cell r="B215" t="str">
            <v>CASTI</v>
          </cell>
          <cell r="C215" t="str">
            <v>LIDIA MARIA</v>
          </cell>
          <cell r="D215" t="str">
            <v>CSTLMR59B50E270Y</v>
          </cell>
          <cell r="E215">
            <v>45597</v>
          </cell>
          <cell r="F215">
            <v>45961</v>
          </cell>
          <cell r="J215" t="str">
            <v>E/24/0C1</v>
          </cell>
          <cell r="R215" t="str">
            <v>SABINA SIERI/VALERIA PALA</v>
          </cell>
          <cell r="T215"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216">
          <cell r="A216">
            <v>91290</v>
          </cell>
          <cell r="B216" t="str">
            <v>MARSICO</v>
          </cell>
          <cell r="C216" t="str">
            <v>ROSA MARIA</v>
          </cell>
          <cell r="D216" t="str">
            <v>MRSRMR90P45F912Q</v>
          </cell>
          <cell r="E216">
            <v>45617</v>
          </cell>
          <cell r="F216">
            <v>45981</v>
          </cell>
          <cell r="G216">
            <v>28350</v>
          </cell>
          <cell r="J216" t="str">
            <v>018RDM 019SIO</v>
          </cell>
          <cell r="R216" t="str">
            <v>MAURA MASSIMINO</v>
          </cell>
        </row>
        <row r="217">
          <cell r="A217">
            <v>91291</v>
          </cell>
          <cell r="B217" t="str">
            <v>DE GOBBI</v>
          </cell>
          <cell r="C217" t="str">
            <v>ANNA</v>
          </cell>
          <cell r="D217" t="str">
            <v>DGBNNA98A60G693Q</v>
          </cell>
          <cell r="E217">
            <v>45617</v>
          </cell>
          <cell r="F217">
            <v>45981</v>
          </cell>
          <cell r="G217">
            <v>28350</v>
          </cell>
          <cell r="J217" t="str">
            <v>Q/20/180 Q/21/056</v>
          </cell>
          <cell r="R217" t="str">
            <v>FILIPPO DE BRAUD</v>
          </cell>
        </row>
        <row r="218">
          <cell r="A218">
            <v>91292</v>
          </cell>
          <cell r="B218" t="str">
            <v>PRAMPOLINI</v>
          </cell>
          <cell r="C218" t="str">
            <v>CHIARA</v>
          </cell>
          <cell r="D218" t="str">
            <v>PRMCHR92E52H501G</v>
          </cell>
          <cell r="E218">
            <v>45658</v>
          </cell>
          <cell r="F218">
            <v>46022</v>
          </cell>
          <cell r="M218" t="str">
            <v>771DG</v>
          </cell>
          <cell r="N218">
            <v>45609</v>
          </cell>
          <cell r="R218" t="str">
            <v>ANNALISA TRAMA</v>
          </cell>
        </row>
        <row r="219">
          <cell r="A219">
            <v>91293</v>
          </cell>
          <cell r="B219" t="str">
            <v>LOBOSCO</v>
          </cell>
          <cell r="C219" t="str">
            <v>NICODEMO</v>
          </cell>
          <cell r="D219" t="str">
            <v>LBSNDM98E25G793L</v>
          </cell>
          <cell r="E219">
            <v>45627</v>
          </cell>
          <cell r="F219">
            <v>45991</v>
          </cell>
          <cell r="M219" t="str">
            <v>763DG</v>
          </cell>
          <cell r="N219">
            <v>45609</v>
          </cell>
          <cell r="R219" t="str">
            <v>FILIPPO DE BRAUD</v>
          </cell>
        </row>
        <row r="220">
          <cell r="A220">
            <v>91294</v>
          </cell>
          <cell r="B220" t="str">
            <v xml:space="preserve">HASSAN </v>
          </cell>
          <cell r="C220" t="str">
            <v>VITTORIA</v>
          </cell>
          <cell r="D220" t="str">
            <v>HSSVTR92D60F205D</v>
          </cell>
          <cell r="E220">
            <v>45617</v>
          </cell>
          <cell r="F220">
            <v>45981</v>
          </cell>
          <cell r="G220">
            <v>63000</v>
          </cell>
          <cell r="I220">
            <v>63000</v>
          </cell>
          <cell r="J220" t="str">
            <v>A/24/PE</v>
          </cell>
        </row>
        <row r="221">
          <cell r="A221">
            <v>91295</v>
          </cell>
          <cell r="B221" t="str">
            <v>ZAMBELLI</v>
          </cell>
          <cell r="C221" t="str">
            <v>LUCA</v>
          </cell>
          <cell r="D221" t="str">
            <v>ZMBLCU95P04D142R</v>
          </cell>
          <cell r="E221">
            <v>45627</v>
          </cell>
          <cell r="F221">
            <v>45808</v>
          </cell>
          <cell r="L221" t="str">
            <v>A</v>
          </cell>
        </row>
        <row r="222">
          <cell r="A222">
            <v>91296</v>
          </cell>
          <cell r="B222" t="str">
            <v>ELEONORI</v>
          </cell>
          <cell r="C222" t="str">
            <v>SIMONA</v>
          </cell>
          <cell r="D222" t="str">
            <v>LNRSMN63C68D969R</v>
          </cell>
          <cell r="E222">
            <v>45627</v>
          </cell>
          <cell r="F222">
            <v>45920</v>
          </cell>
        </row>
        <row r="223">
          <cell r="A223">
            <v>91297</v>
          </cell>
          <cell r="B223" t="str">
            <v>ROSSI</v>
          </cell>
          <cell r="C223" t="str">
            <v>CHIARA</v>
          </cell>
          <cell r="D223" t="str">
            <v>RSSCHR93H65A390V</v>
          </cell>
          <cell r="E223">
            <v>45627</v>
          </cell>
          <cell r="F223">
            <v>45991</v>
          </cell>
        </row>
        <row r="224">
          <cell r="A224">
            <v>91298</v>
          </cell>
          <cell r="B224" t="str">
            <v>DI MAURO</v>
          </cell>
          <cell r="C224" t="str">
            <v>PIERLUIGI</v>
          </cell>
          <cell r="D224" t="str">
            <v>DMRPLG92R07C616D</v>
          </cell>
          <cell r="E224">
            <v>45627</v>
          </cell>
          <cell r="F224">
            <v>45991</v>
          </cell>
        </row>
        <row r="225">
          <cell r="A225">
            <v>91299</v>
          </cell>
          <cell r="B225" t="str">
            <v>FAZIO</v>
          </cell>
          <cell r="C225" t="str">
            <v>ROBERTA</v>
          </cell>
          <cell r="D225" t="str">
            <v>FZARRT93R41F158S</v>
          </cell>
          <cell r="E225">
            <v>45627</v>
          </cell>
          <cell r="F225">
            <v>45991</v>
          </cell>
          <cell r="G225">
            <v>36000</v>
          </cell>
          <cell r="I225">
            <v>36000</v>
          </cell>
          <cell r="J225" t="str">
            <v>BRI D/20/3PC</v>
          </cell>
          <cell r="M225" t="str">
            <v>845-DG</v>
          </cell>
          <cell r="N225">
            <v>45637</v>
          </cell>
          <cell r="R225" t="str">
            <v>FILIPPO DE BRAUD</v>
          </cell>
          <cell r="T225" t="str">
            <v>STUDIO CON DISEGNO A “OMBRELLO” DI TRATTAMENTO A BERSAGLIO MOLECOLARE PREOPERATORIO DI BREVE DURATA IN PAZIENTI CON CARCINOMA DEL COLON-RETTO OPERABILE E SELEZIONATI A LIVELLO MOLECOLARE: LO STUDIO UNICORN</v>
          </cell>
        </row>
        <row r="226">
          <cell r="A226">
            <v>91301</v>
          </cell>
          <cell r="B226" t="str">
            <v>SCARDINO</v>
          </cell>
          <cell r="C226" t="str">
            <v>ANDREA</v>
          </cell>
          <cell r="D226" t="str">
            <v>SCRNDR91T20G479L</v>
          </cell>
          <cell r="E226">
            <v>45658</v>
          </cell>
          <cell r="F226">
            <v>46022</v>
          </cell>
        </row>
        <row r="227">
          <cell r="A227">
            <v>91303</v>
          </cell>
          <cell r="B227" t="str">
            <v>MASCOLO</v>
          </cell>
          <cell r="C227" t="str">
            <v>MARIA</v>
          </cell>
          <cell r="D227" t="str">
            <v>MSCMRA74M48E326V</v>
          </cell>
          <cell r="E227">
            <v>45632</v>
          </cell>
          <cell r="F227">
            <v>45996</v>
          </cell>
        </row>
        <row r="228">
          <cell r="A228">
            <v>91304</v>
          </cell>
          <cell r="B228" t="str">
            <v>QUAGLIARELLO</v>
          </cell>
          <cell r="C228" t="str">
            <v>MATTEO</v>
          </cell>
          <cell r="D228" t="str">
            <v>QGLMTT96T10E882K</v>
          </cell>
          <cell r="E228">
            <v>45637</v>
          </cell>
          <cell r="F228">
            <v>45818</v>
          </cell>
        </row>
        <row r="229">
          <cell r="A229">
            <v>91305</v>
          </cell>
          <cell r="B229" t="str">
            <v>NADALI</v>
          </cell>
          <cell r="C229" t="str">
            <v>CLARA</v>
          </cell>
          <cell r="D229" t="str">
            <v>NDLCLR66H59F205H</v>
          </cell>
          <cell r="E229">
            <v>45668</v>
          </cell>
          <cell r="F229">
            <v>46032</v>
          </cell>
        </row>
        <row r="230">
          <cell r="A230">
            <v>91306</v>
          </cell>
          <cell r="B230" t="str">
            <v>QUAGLIARELLO</v>
          </cell>
          <cell r="C230" t="str">
            <v>FRANCESCO</v>
          </cell>
          <cell r="D230" t="str">
            <v>QGLFNC94T05E882B</v>
          </cell>
          <cell r="E230">
            <v>45668</v>
          </cell>
          <cell r="F230">
            <v>46032</v>
          </cell>
        </row>
        <row r="231">
          <cell r="A231">
            <v>91307</v>
          </cell>
          <cell r="B231" t="str">
            <v xml:space="preserve">AIELLO </v>
          </cell>
          <cell r="C231" t="str">
            <v>ANGELA</v>
          </cell>
          <cell r="D231" t="str">
            <v>LLANGL78S57F205H</v>
          </cell>
          <cell r="E231">
            <v>45658</v>
          </cell>
          <cell r="F231">
            <v>46022</v>
          </cell>
          <cell r="G231">
            <v>61532</v>
          </cell>
          <cell r="I231">
            <v>61532</v>
          </cell>
          <cell r="J231" t="str">
            <v>ASSISTENZA</v>
          </cell>
          <cell r="K231" t="str">
            <v>F.DI ISTITUZIONALI - ASSISTENZA</v>
          </cell>
          <cell r="L231" t="str">
            <v>A</v>
          </cell>
          <cell r="R231" t="str">
            <v>AUGUSTO CARACENI</v>
          </cell>
          <cell r="S231" t="str">
            <v xml:space="preserve">NO </v>
          </cell>
          <cell r="T231" t="str">
            <v>ASSISTENZA DOMICILIARE SPECIALISTICA DI CURE PALLIATIVE IN RACCORDO CON I SERVIZI INTRAOSPEDALIERI</v>
          </cell>
        </row>
        <row r="232">
          <cell r="A232">
            <v>91308</v>
          </cell>
          <cell r="B232" t="str">
            <v>BORGHI</v>
          </cell>
          <cell r="C232" t="str">
            <v>ALESSANDRA</v>
          </cell>
          <cell r="D232" t="str">
            <v>BRGLSN92B45B300N</v>
          </cell>
          <cell r="E232">
            <v>45658</v>
          </cell>
          <cell r="F232">
            <v>46022</v>
          </cell>
          <cell r="G232">
            <v>40000</v>
          </cell>
          <cell r="I232">
            <v>40000</v>
          </cell>
          <cell r="J232" t="str">
            <v>Q/202/187
D/22/01C
E/23/00D</v>
          </cell>
          <cell r="L232" t="str">
            <v>A</v>
          </cell>
          <cell r="P232">
            <v>45645</v>
          </cell>
          <cell r="Q232">
            <v>45991</v>
          </cell>
          <cell r="R232" t="str">
            <v>ALESSANDRO GRONCHI</v>
          </cell>
        </row>
        <row r="233">
          <cell r="A233">
            <v>91309</v>
          </cell>
          <cell r="B233" t="str">
            <v>DE MARIA</v>
          </cell>
          <cell r="C233" t="str">
            <v>FRANCESCA</v>
          </cell>
          <cell r="D233" t="str">
            <v>DMRFNC93S59D423H</v>
          </cell>
          <cell r="E233">
            <v>45658</v>
          </cell>
          <cell r="F233">
            <v>46022</v>
          </cell>
          <cell r="G233">
            <v>40000</v>
          </cell>
          <cell r="I233">
            <v>40000</v>
          </cell>
          <cell r="J233" t="str">
            <v>Q/16/056</v>
          </cell>
          <cell r="L233" t="str">
            <v>A</v>
          </cell>
          <cell r="R233" t="str">
            <v>FRANCESCO RASPAGLIESI</v>
          </cell>
          <cell r="S233" t="str">
            <v>NO</v>
          </cell>
          <cell r="T233" t="str">
            <v xml:space="preserve">PROTOCOLLO DI SCREENING PER IL TUMORE OVARICO MIRATO IN CATEGORIE DI DONNE AD ALTO RISCHIO PER ANAMNESI FAMILIARE O SINTOMATOLOGIA SUGGESTIVA </v>
          </cell>
        </row>
        <row r="234">
          <cell r="A234">
            <v>91310</v>
          </cell>
          <cell r="B234" t="str">
            <v>PEZZOLI</v>
          </cell>
          <cell r="C234" t="str">
            <v>ISABELLA</v>
          </cell>
          <cell r="D234" t="str">
            <v>PZZSLL92P62F704W</v>
          </cell>
          <cell r="E234">
            <v>45678</v>
          </cell>
          <cell r="F234">
            <v>46042</v>
          </cell>
          <cell r="G234">
            <v>40000</v>
          </cell>
          <cell r="I234">
            <v>40000</v>
          </cell>
          <cell r="J234" t="str">
            <v xml:space="preserve">74/03/TF  </v>
          </cell>
          <cell r="L234" t="str">
            <v>A</v>
          </cell>
          <cell r="R234" t="str">
            <v>VINCENZO MAZZAFERRO</v>
          </cell>
          <cell r="T234" t="str">
            <v xml:space="preserve">APPROCCI CHIRURGICI INTEGRATI PER LE NEOPLASIE EPATICHE </v>
          </cell>
        </row>
        <row r="235">
          <cell r="A235">
            <v>91311</v>
          </cell>
          <cell r="B235" t="str">
            <v>AMBROSINI</v>
          </cell>
          <cell r="C235" t="str">
            <v>MARGHERITA</v>
          </cell>
          <cell r="D235" t="str">
            <v>MBRMGH93H70F023V</v>
          </cell>
          <cell r="E235">
            <v>45668</v>
          </cell>
          <cell r="F235">
            <v>46032</v>
          </cell>
          <cell r="G235">
            <v>36000</v>
          </cell>
          <cell r="I235">
            <v>36000</v>
          </cell>
          <cell r="J235" t="str">
            <v>BRI D/20/3PC</v>
          </cell>
          <cell r="M235" t="str">
            <v>845-DG</v>
          </cell>
          <cell r="N235">
            <v>45637</v>
          </cell>
          <cell r="P235">
            <v>45293</v>
          </cell>
          <cell r="Q235">
            <v>46023</v>
          </cell>
          <cell r="R235" t="str">
            <v>FILIPPO DE BRAUD</v>
          </cell>
          <cell r="T235" t="str">
            <v>“STUDIO CON DISEGNO A “OMBRELLO” DI TRATTAMENTO A BERSAGLIO MOLECOLARE PREOPERATORIO DI BREVE DURATA IN PAZIENTI CON CARCINOMA DEL COLON-RETTO OPERABILE E SELEZIONATI A LIVELLO MOLECOLARE: LO STUDIO UNICORN</v>
          </cell>
        </row>
        <row r="236">
          <cell r="A236">
            <v>91312</v>
          </cell>
          <cell r="B236" t="str">
            <v>SCARALE</v>
          </cell>
          <cell r="C236" t="str">
            <v>FRANCESCA</v>
          </cell>
          <cell r="D236" t="str">
            <v>SCRFNC98R43H926M</v>
          </cell>
          <cell r="E236">
            <v>45689</v>
          </cell>
          <cell r="F236">
            <v>46053</v>
          </cell>
          <cell r="G236">
            <v>28350</v>
          </cell>
          <cell r="I236">
            <v>29484</v>
          </cell>
          <cell r="R236" t="str">
            <v>FILIPPO DE BRAUD</v>
          </cell>
          <cell r="S236" t="str">
            <v>NO</v>
          </cell>
        </row>
        <row r="237">
          <cell r="A237">
            <v>91313</v>
          </cell>
          <cell r="B237" t="str">
            <v xml:space="preserve">CHIAPASCO </v>
          </cell>
          <cell r="C237" t="str">
            <v>MARTA</v>
          </cell>
          <cell r="D237" t="str">
            <v>CHPMRT99R51L219F</v>
          </cell>
          <cell r="E237">
            <v>45689</v>
          </cell>
          <cell r="F237">
            <v>46053</v>
          </cell>
          <cell r="G237">
            <v>28350</v>
          </cell>
          <cell r="I237">
            <v>29484</v>
          </cell>
          <cell r="R237" t="str">
            <v>FRANCESCO RASPAGLIESI</v>
          </cell>
          <cell r="S237" t="str">
            <v>NO</v>
          </cell>
        </row>
        <row r="238">
          <cell r="A238">
            <v>91314</v>
          </cell>
          <cell r="B238" t="str">
            <v>DOCIMO</v>
          </cell>
          <cell r="C238" t="str">
            <v>LUANA</v>
          </cell>
          <cell r="D238" t="str">
            <v>DCMLNU95C49D086F</v>
          </cell>
          <cell r="E238">
            <v>45689</v>
          </cell>
          <cell r="F238">
            <v>46053</v>
          </cell>
          <cell r="G238">
            <v>28350</v>
          </cell>
          <cell r="I238">
            <v>29484</v>
          </cell>
          <cell r="R238" t="str">
            <v>MICHELE DEL VECCHIO</v>
          </cell>
          <cell r="S238" t="str">
            <v>NO</v>
          </cell>
        </row>
        <row r="239">
          <cell r="A239">
            <v>91315</v>
          </cell>
          <cell r="B239" t="str">
            <v xml:space="preserve">SOHAIL </v>
          </cell>
          <cell r="C239" t="str">
            <v>AQSA</v>
          </cell>
          <cell r="D239" t="str">
            <v>SHLQSA94H62Z236W</v>
          </cell>
          <cell r="E239">
            <v>45689</v>
          </cell>
          <cell r="F239">
            <v>46053</v>
          </cell>
          <cell r="G239">
            <v>28350</v>
          </cell>
          <cell r="I239">
            <v>29484</v>
          </cell>
          <cell r="R239" t="str">
            <v>ALFONSO MARCHIANO'</v>
          </cell>
          <cell r="S239" t="str">
            <v>NO</v>
          </cell>
        </row>
        <row r="240">
          <cell r="A240">
            <v>91316</v>
          </cell>
          <cell r="B240" t="str">
            <v>CAIAZZO</v>
          </cell>
          <cell r="C240" t="str">
            <v>FABIO</v>
          </cell>
          <cell r="D240" t="str">
            <v>CZZFBA91P19H501V</v>
          </cell>
          <cell r="E240">
            <v>45689</v>
          </cell>
          <cell r="F240">
            <v>46053</v>
          </cell>
          <cell r="G240">
            <v>40000</v>
          </cell>
          <cell r="I240">
            <v>40000</v>
          </cell>
          <cell r="R240" t="str">
            <v>FRANCESCO RASPAGLIESI</v>
          </cell>
          <cell r="S240" t="str">
            <v>SÌ</v>
          </cell>
        </row>
        <row r="241">
          <cell r="A241">
            <v>91317</v>
          </cell>
          <cell r="B241" t="str">
            <v>BONFILI</v>
          </cell>
          <cell r="C241" t="str">
            <v>DEBORAH</v>
          </cell>
          <cell r="D241" t="str">
            <v>BNFDRH91B59H501I</v>
          </cell>
          <cell r="E241">
            <v>45678</v>
          </cell>
          <cell r="F241">
            <v>46407</v>
          </cell>
          <cell r="G241">
            <v>108000</v>
          </cell>
          <cell r="I241">
            <v>108000</v>
          </cell>
          <cell r="R241" t="str">
            <v>SECONDO FOLLI</v>
          </cell>
        </row>
        <row r="242">
          <cell r="A242">
            <v>91318</v>
          </cell>
          <cell r="B242" t="str">
            <v>GALTELLI</v>
          </cell>
          <cell r="C242" t="str">
            <v>LEONARDO</v>
          </cell>
          <cell r="D242" t="str">
            <v>GLTLRD93H20A271O</v>
          </cell>
          <cell r="E242">
            <v>45709</v>
          </cell>
          <cell r="F242">
            <v>46073</v>
          </cell>
          <cell r="G242">
            <v>54000</v>
          </cell>
          <cell r="I242">
            <v>54000</v>
          </cell>
          <cell r="J242" t="str">
            <v>ASSISTENZA</v>
          </cell>
          <cell r="R242" t="str">
            <v>COLOMBETTI ANNA</v>
          </cell>
        </row>
        <row r="243">
          <cell r="A243">
            <v>91319</v>
          </cell>
          <cell r="B243" t="str">
            <v>DI LEO</v>
          </cell>
          <cell r="C243" t="str">
            <v>ANTONIO</v>
          </cell>
          <cell r="D243" t="str">
            <v>DLINTN96E07G942K</v>
          </cell>
          <cell r="E243">
            <v>45678</v>
          </cell>
          <cell r="F243">
            <v>46042</v>
          </cell>
          <cell r="G243">
            <v>26676</v>
          </cell>
          <cell r="I243">
            <v>26676</v>
          </cell>
          <cell r="J243" t="str">
            <v>V/21/CDA Q/19/AN1</v>
          </cell>
          <cell r="R243" t="str">
            <v>MASSIMO MILIONE</v>
          </cell>
        </row>
        <row r="244">
          <cell r="A244">
            <v>91320</v>
          </cell>
          <cell r="B244" t="str">
            <v>CUSTODE</v>
          </cell>
          <cell r="C244" t="str">
            <v>CARLOTTA MARIA</v>
          </cell>
          <cell r="D244" t="str">
            <v>CSTCLT93C51F205P</v>
          </cell>
          <cell r="E244">
            <v>45678</v>
          </cell>
          <cell r="F244">
            <v>46042</v>
          </cell>
          <cell r="R244" t="str">
            <v>AUGUSTO CARACENI</v>
          </cell>
        </row>
        <row r="245">
          <cell r="A245">
            <v>91321</v>
          </cell>
          <cell r="B245" t="str">
            <v>PROVENZANO</v>
          </cell>
          <cell r="C245" t="str">
            <v>LEONARDO</v>
          </cell>
          <cell r="D245" t="str">
            <v>PRVLRD94A10E815N</v>
          </cell>
          <cell r="E245">
            <v>45689</v>
          </cell>
          <cell r="F245">
            <v>46053</v>
          </cell>
          <cell r="R245" t="str">
            <v>FILIPPO DE BRAUD</v>
          </cell>
          <cell r="T245" t="str">
            <v>NUOVE TERAPIE IN ONCOLOGIA MEDICA</v>
          </cell>
        </row>
        <row r="246">
          <cell r="A246">
            <v>91322</v>
          </cell>
          <cell r="B246" t="str">
            <v>JACOBS</v>
          </cell>
          <cell r="C246" t="str">
            <v>FLAVIA</v>
          </cell>
          <cell r="D246" t="str">
            <v>JCBFLV93L68G273B</v>
          </cell>
          <cell r="E246">
            <v>45689</v>
          </cell>
          <cell r="F246">
            <v>45869</v>
          </cell>
          <cell r="R246" t="str">
            <v>FILIPPO DE BRAUD</v>
          </cell>
          <cell r="T246" t="str">
            <v>NUOVE TERAPIE IN ONCOLOGIA MEDICA</v>
          </cell>
        </row>
        <row r="247">
          <cell r="A247">
            <v>91323</v>
          </cell>
          <cell r="B247" t="str">
            <v>SACCO</v>
          </cell>
          <cell r="C247" t="str">
            <v>GAIA GIULIA ANGELA</v>
          </cell>
          <cell r="D247" t="str">
            <v>SCCGLN87R47F205Q</v>
          </cell>
          <cell r="E247">
            <v>45717</v>
          </cell>
          <cell r="F247">
            <v>46081</v>
          </cell>
          <cell r="G247">
            <v>17250</v>
          </cell>
          <cell r="I247">
            <v>17250</v>
          </cell>
          <cell r="R247" t="str">
            <v>ROBERTO BOFFI</v>
          </cell>
        </row>
        <row r="248">
          <cell r="A248">
            <v>91324</v>
          </cell>
          <cell r="B248" t="str">
            <v>CORRADINI</v>
          </cell>
          <cell r="C248" t="str">
            <v>LISA</v>
          </cell>
          <cell r="D248" t="str">
            <v>CRRLSI94E55A010M</v>
          </cell>
          <cell r="E248">
            <v>45709</v>
          </cell>
          <cell r="F248">
            <v>46073</v>
          </cell>
          <cell r="G248">
            <v>40000</v>
          </cell>
          <cell r="I248">
            <v>40000</v>
          </cell>
          <cell r="R248" t="str">
            <v>GIANFRANCO SCAPERROTTA</v>
          </cell>
          <cell r="S248" t="str">
            <v>SÌ</v>
          </cell>
          <cell r="T248" t="str">
            <v>SCREENING MAMMOGRAFICO PERSONALIZZATO NELLE DONNE A RISCHIO AUMENTATO</v>
          </cell>
        </row>
        <row r="249">
          <cell r="A249">
            <v>91325</v>
          </cell>
          <cell r="B249" t="str">
            <v>MEAZZA PRINA</v>
          </cell>
          <cell r="C249" t="str">
            <v>MARCO</v>
          </cell>
          <cell r="D249" t="str">
            <v>MZZMRC90E22F119W</v>
          </cell>
          <cell r="E249">
            <v>45700</v>
          </cell>
          <cell r="F249">
            <v>46064</v>
          </cell>
          <cell r="G249">
            <v>40000</v>
          </cell>
          <cell r="I249">
            <v>40000</v>
          </cell>
          <cell r="J249" t="str">
            <v>E/22/002</v>
          </cell>
          <cell r="R249" t="str">
            <v>FILIPPO DE BRAUD</v>
          </cell>
          <cell r="T249" t="str">
            <v>I3LUNG – INTEGRATIVE SCIENCE, INTELLIGENT DATA PLATFORM FOR INDIVIDUALIZED LUNG CANCER CARE WITH IMMUNOTHERAPY</v>
          </cell>
        </row>
        <row r="250">
          <cell r="A250">
            <v>91326</v>
          </cell>
          <cell r="B250" t="str">
            <v>BARTOLOMEO</v>
          </cell>
          <cell r="C250" t="str">
            <v>VALENTINA</v>
          </cell>
          <cell r="D250" t="str">
            <v>BRTVNT94P43A089E</v>
          </cell>
          <cell r="E250">
            <v>45709</v>
          </cell>
          <cell r="F250">
            <v>46073</v>
          </cell>
          <cell r="G250">
            <v>45000</v>
          </cell>
          <cell r="I250">
            <v>45000</v>
          </cell>
          <cell r="J250" t="str">
            <v>Q17RT2</v>
          </cell>
          <cell r="R250" t="str">
            <v>ANDREA RICCARDO FIIPPI</v>
          </cell>
          <cell r="T250" t="str">
            <v>ATTIVITÀ CLINICA E SCIENTIFICA PER LA TERAPIA RADIOTERAPICA DEI TUMORI DEL TORACE</v>
          </cell>
        </row>
        <row r="251">
          <cell r="A251">
            <v>90969</v>
          </cell>
          <cell r="B251" t="str">
            <v>FLEMING</v>
          </cell>
          <cell r="C251" t="str">
            <v>JOANNE MARY</v>
          </cell>
          <cell r="D251" t="str">
            <v>FLMJNM64P70Z114S</v>
          </cell>
          <cell r="E251">
            <v>45709</v>
          </cell>
          <cell r="F251">
            <v>46438</v>
          </cell>
          <cell r="G251">
            <v>86320</v>
          </cell>
          <cell r="I251">
            <v>83000</v>
          </cell>
          <cell r="J251" t="str">
            <v>EURACAN23-27-EU4H-2023-ERN2-IBA
JANE-2-EU4H-2023-JA-3-IBA</v>
          </cell>
          <cell r="L251" t="str">
            <v>A</v>
          </cell>
          <cell r="R251" t="str">
            <v>PAOLO GIOVANNI CASALI</v>
          </cell>
          <cell r="S251" t="str">
            <v>SÌ</v>
          </cell>
          <cell r="T251" t="str">
            <v xml:space="preserve"> EUROPEAN REFERENCE NETWORK ON RARE ADULT SOLID CANCERS "EURACAN": ENTERING PHASE II - EURACAN23-27;
JOINT ACTION ON NETWORKS OF EXPERTISE ON CANCER – JANE-2;
</v>
          </cell>
        </row>
        <row r="252">
          <cell r="A252">
            <v>90996</v>
          </cell>
          <cell r="B252" t="str">
            <v>REJAS MATEO</v>
          </cell>
          <cell r="C252" t="str">
            <v>ALICIA</v>
          </cell>
          <cell r="D252" t="str">
            <v>RJSLCA93C49Z131X</v>
          </cell>
          <cell r="E252">
            <v>45709</v>
          </cell>
          <cell r="F252">
            <v>46073</v>
          </cell>
          <cell r="G252">
            <v>39000</v>
          </cell>
          <cell r="I252">
            <v>39000</v>
          </cell>
          <cell r="J252" t="str">
            <v>H21002</v>
          </cell>
          <cell r="L252" t="str">
            <v>A</v>
          </cell>
          <cell r="R252" t="str">
            <v>ANDREA RICCARDO FIIPPI</v>
          </cell>
          <cell r="T252" t="str">
            <v>PCOCRV: INIZIATIVA GLOBALE SUGLI ESITI DEL TUMORE DELLA PROSTATA AL FINE DI CONFRONTARE E RIDURRE LE VARIAZIONI NEL TUMORE DELLA PROSTATA LOCALIZZATO</v>
          </cell>
        </row>
        <row r="253">
          <cell r="A253">
            <v>91327</v>
          </cell>
          <cell r="B253" t="str">
            <v>KHENKINA</v>
          </cell>
          <cell r="C253" t="str">
            <v>NATALLIA</v>
          </cell>
          <cell r="D253" t="str">
            <v>KHNNLL93B58Z139Y</v>
          </cell>
          <cell r="E253">
            <v>45709</v>
          </cell>
          <cell r="F253">
            <v>46438</v>
          </cell>
          <cell r="G253">
            <v>90000</v>
          </cell>
          <cell r="I253">
            <v>90000</v>
          </cell>
          <cell r="J253" t="str">
            <v>D/22/01D
Q09RD1</v>
          </cell>
          <cell r="R253" t="str">
            <v>ALFONSO VITTORIO MARCHIANO'</v>
          </cell>
          <cell r="T253" t="str">
            <v>USING RADIOMICS TO PREDICT HER2 STATUS AND T-DXD EFFICACY IN METASTATIC BREAST CANCER: THE RADIOSPHER2 STUDY</v>
          </cell>
        </row>
        <row r="254">
          <cell r="A254">
            <v>91130</v>
          </cell>
          <cell r="B254" t="str">
            <v xml:space="preserve">GIANDINI </v>
          </cell>
          <cell r="C254" t="str">
            <v>CARLOTTA</v>
          </cell>
          <cell r="D254" t="str">
            <v>GNDCLT90P46G535I</v>
          </cell>
          <cell r="E254">
            <v>45709</v>
          </cell>
          <cell r="F254">
            <v>46073</v>
          </cell>
          <cell r="G254">
            <v>40000</v>
          </cell>
          <cell r="I254">
            <v>40000</v>
          </cell>
          <cell r="J254" t="str">
            <v xml:space="preserve">R/20/007 </v>
          </cell>
          <cell r="L254" t="str">
            <v>A</v>
          </cell>
          <cell r="R254" t="str">
            <v>LAURA LOZZA</v>
          </cell>
          <cell r="S254" t="str">
            <v>NO</v>
          </cell>
          <cell r="T254" t="str">
            <v>CARDIOTOXICITY IN YOUNG BREAST CANCER PATIENTS FUNDED BY AIRC “ROSANNA PROJECT”</v>
          </cell>
        </row>
        <row r="255">
          <cell r="A255">
            <v>91135</v>
          </cell>
          <cell r="B255" t="str">
            <v>RUBINO</v>
          </cell>
          <cell r="C255" t="str">
            <v>FEDERICA</v>
          </cell>
          <cell r="D255" t="str">
            <v>RBNFRC90R54G846T</v>
          </cell>
          <cell r="E255">
            <v>45709</v>
          </cell>
          <cell r="F255">
            <v>46073</v>
          </cell>
          <cell r="G255">
            <v>42000</v>
          </cell>
          <cell r="I255">
            <v>42000</v>
          </cell>
          <cell r="J255" t="str">
            <v>R/18/005
Q19243</v>
          </cell>
          <cell r="K255" t="str">
            <v>AIRC
SPERIM CLINICA INT 243/19</v>
          </cell>
          <cell r="L255" t="str">
            <v>A</v>
          </cell>
          <cell r="R255" t="str">
            <v>MARCO MACCAURO</v>
          </cell>
          <cell r="S255" t="str">
            <v>NO</v>
          </cell>
          <cell r="T255" t="str">
            <v>TERAPIA CON IODIO-131 DEL CARCINOMA TIROIDEO DIFFERENZIATO METASTATICO OTTIMIZZATA MEDIANTE DOSIMETRIA PRE-TRATTAMENTO CON IODIO-124</v>
          </cell>
        </row>
        <row r="256">
          <cell r="A256">
            <v>91076</v>
          </cell>
          <cell r="B256" t="str">
            <v>PICCOLO</v>
          </cell>
          <cell r="C256" t="str">
            <v>ALBERTA</v>
          </cell>
          <cell r="D256" t="str">
            <v>PCCLRT92C67A662V</v>
          </cell>
          <cell r="E256">
            <v>45714</v>
          </cell>
          <cell r="F256">
            <v>46078</v>
          </cell>
          <cell r="G256">
            <v>36538.43</v>
          </cell>
          <cell r="I256">
            <v>38000</v>
          </cell>
          <cell r="J256" t="str">
            <v xml:space="preserve">R/21/004 </v>
          </cell>
          <cell r="K256" t="str">
            <v xml:space="preserve">PROGETTO AIRC IG 26320 </v>
          </cell>
          <cell r="L256" t="str">
            <v>A</v>
          </cell>
          <cell r="R256" t="str">
            <v>GIANCARLO PRUNERI</v>
          </cell>
          <cell r="S256" t="str">
            <v>NO</v>
          </cell>
          <cell r="T256" t="str">
            <v xml:space="preserve">UUNDERSTAND UNRAVELLING TUMOR RESISTANCE MACHANISM IN HR+ ADVANCED BREAST CANCER UNDERGOING CDK4/6 INHIBITORS THERAPY  </v>
          </cell>
        </row>
        <row r="257">
          <cell r="A257">
            <v>91217</v>
          </cell>
          <cell r="B257" t="str">
            <v>PURICELLI</v>
          </cell>
          <cell r="C257" t="str">
            <v>BARBARA</v>
          </cell>
          <cell r="D257" t="str">
            <v>PRCBBR64A64F205X</v>
          </cell>
          <cell r="E257">
            <v>45709</v>
          </cell>
          <cell r="F257">
            <v>46073</v>
          </cell>
          <cell r="G257">
            <v>28350</v>
          </cell>
          <cell r="I257">
            <v>29484</v>
          </cell>
          <cell r="J257" t="str">
            <v>Q/19/141   
Q/20/013   
Q/22/133</v>
          </cell>
          <cell r="K257" t="str">
            <v xml:space="preserve">Studio CC-92480 
Studio 68284528MMY3002 
Studio 64407564MMY3002 </v>
          </cell>
          <cell r="L257" t="str">
            <v>A</v>
          </cell>
          <cell r="R257" t="str">
            <v>PAOLO CORRADINI</v>
          </cell>
          <cell r="S257" t="str">
            <v>NO</v>
          </cell>
          <cell r="T257" t="str">
            <v>PROGETTO DI RICERCA CLINICO-BIOLOGICA IN EMATOLOGIA</v>
          </cell>
        </row>
        <row r="258">
          <cell r="A258">
            <v>91219</v>
          </cell>
          <cell r="B258" t="str">
            <v>VALLONE</v>
          </cell>
          <cell r="C258" t="str">
            <v>GIUSEPPE</v>
          </cell>
          <cell r="D258" t="str">
            <v>VLLGPP97S26G273B</v>
          </cell>
          <cell r="E258">
            <v>45709</v>
          </cell>
          <cell r="F258">
            <v>46073</v>
          </cell>
          <cell r="G258">
            <v>31500</v>
          </cell>
          <cell r="I258">
            <v>32760</v>
          </cell>
          <cell r="J258" t="str">
            <v xml:space="preserve">Q/09/NPR </v>
          </cell>
          <cell r="K258" t="str">
            <v>FONDO SPERIMENTAZIONI CLINICHE NO PROFIT</v>
          </cell>
          <cell r="L258" t="str">
            <v>A</v>
          </cell>
          <cell r="R258" t="str">
            <v>GIOVANNI APOLONE</v>
          </cell>
          <cell r="S258" t="str">
            <v>NO</v>
          </cell>
          <cell r="T258" t="str">
            <v xml:space="preserve">COORDINARE E OTTIMIZZARE IL PROCESSO DI PRESTUDY E BUDGET DEGLI STUDI CLINICI ATTRAVERSO IL CLINICAL TRIALS CENTER </v>
          </cell>
        </row>
        <row r="259">
          <cell r="A259">
            <v>91328</v>
          </cell>
          <cell r="B259" t="str">
            <v>CEPARANO</v>
          </cell>
          <cell r="C259" t="str">
            <v>GIUSY</v>
          </cell>
          <cell r="D259" t="str">
            <v>CPRGSY95C65F839M</v>
          </cell>
          <cell r="E259">
            <v>45709</v>
          </cell>
          <cell r="F259">
            <v>46073</v>
          </cell>
          <cell r="G259">
            <v>54000</v>
          </cell>
          <cell r="I259">
            <v>54000</v>
          </cell>
          <cell r="J259" t="str">
            <v>U/05/195 
H/24/007</v>
          </cell>
          <cell r="L259" t="str">
            <v>A</v>
          </cell>
          <cell r="M259" t="str">
            <v>182-DG</v>
          </cell>
          <cell r="N259">
            <v>45723</v>
          </cell>
          <cell r="R259" t="str">
            <v>PAOLO CORRADINI</v>
          </cell>
          <cell r="T259" t="str">
            <v xml:space="preserve">PROGETTI DI RICERCA CLINICO-BIOLOGICA IN EMATOLOGIA </v>
          </cell>
        </row>
        <row r="260">
          <cell r="A260">
            <v>91329</v>
          </cell>
          <cell r="B260" t="str">
            <v>DI MODICA</v>
          </cell>
          <cell r="C260" t="str">
            <v>VALENTINA</v>
          </cell>
          <cell r="D260" t="str">
            <v>DMDVNT93T61F899C</v>
          </cell>
          <cell r="E260">
            <v>45727</v>
          </cell>
          <cell r="F260">
            <v>45910</v>
          </cell>
          <cell r="G260">
            <v>23074</v>
          </cell>
          <cell r="I260">
            <v>23074</v>
          </cell>
        </row>
        <row r="261">
          <cell r="A261">
            <v>91221</v>
          </cell>
          <cell r="B261" t="str">
            <v>FORMICA</v>
          </cell>
          <cell r="C261" t="str">
            <v>MARISA</v>
          </cell>
          <cell r="D261" t="str">
            <v>FRMMRS97E57F206O</v>
          </cell>
          <cell r="E261">
            <v>45717</v>
          </cell>
          <cell r="F261">
            <v>46081</v>
          </cell>
          <cell r="G261">
            <v>29000</v>
          </cell>
          <cell r="I261">
            <v>30160</v>
          </cell>
          <cell r="J261" t="str">
            <v>V/11/CEI</v>
          </cell>
          <cell r="K261" t="str">
            <v>PROVENTI COMITATO ETICO</v>
          </cell>
          <cell r="M261" t="str">
            <v>163-DG</v>
          </cell>
          <cell r="N261">
            <v>45723</v>
          </cell>
          <cell r="R261" t="str">
            <v>CHIARA CASATI</v>
          </cell>
          <cell r="S261" t="str">
            <v>NO</v>
          </cell>
          <cell r="T261" t="str">
            <v>SUPPORTO ALLE ATTIVITÁ DELLA SEGRETERIA TECNICO-SCIENTIFICA DEL COMITATO ETICO TERRITORIALE</v>
          </cell>
        </row>
        <row r="262">
          <cell r="A262">
            <v>91330</v>
          </cell>
          <cell r="B262" t="str">
            <v>JAMALIDIZAJI</v>
          </cell>
          <cell r="C262" t="str">
            <v>MEHRNAS</v>
          </cell>
          <cell r="D262" t="str">
            <v>JMLMRN85P55Z224A</v>
          </cell>
          <cell r="E262">
            <v>45727</v>
          </cell>
          <cell r="F262">
            <v>46091</v>
          </cell>
          <cell r="G262">
            <v>30000</v>
          </cell>
          <cell r="I262">
            <v>31200</v>
          </cell>
          <cell r="J262" t="str">
            <v>E/22/002</v>
          </cell>
          <cell r="R262" t="str">
            <v>FILIPPO DE BRAUD</v>
          </cell>
          <cell r="T262" t="str">
            <v>I3LUNG: INTEGRATIVE SCIENCE, ARTIFICIAL INTELLIGENCE, DATA PLATFORM FOR INDIVIDUALIZED LUNG CANCER WITH IMMUNOTHERAPY, FINANZIAMENTO HORIZON HLTH-2021CARE-05</v>
          </cell>
        </row>
        <row r="263">
          <cell r="A263">
            <v>91227</v>
          </cell>
          <cell r="B263" t="str">
            <v>INVERNIZZI</v>
          </cell>
          <cell r="C263" t="str">
            <v>LUCA MAURO</v>
          </cell>
          <cell r="D263" t="str">
            <v>NVRLMR85B10L400M</v>
          </cell>
          <cell r="E263">
            <v>45737</v>
          </cell>
          <cell r="F263">
            <v>46101</v>
          </cell>
          <cell r="G263">
            <v>39600</v>
          </cell>
          <cell r="I263">
            <v>41184</v>
          </cell>
          <cell r="J263" t="str">
            <v>E/24/00A</v>
          </cell>
          <cell r="R263" t="str">
            <v>ARSELA PRELAJ</v>
          </cell>
          <cell r="T263" t="str">
            <v>“BUONMARROW – BONE-MARROW- ON-CHIP: UN SENSORE DI RECIDIVA PRECOCE NEL TUMORE DEL POLMONE”</v>
          </cell>
        </row>
        <row r="264">
          <cell r="A264">
            <v>91226</v>
          </cell>
          <cell r="B264" t="str">
            <v>CORSO</v>
          </cell>
          <cell r="C264" t="str">
            <v>FEDERICA</v>
          </cell>
          <cell r="D264" t="str">
            <v>CRSFRC93E60A669B</v>
          </cell>
          <cell r="E264">
            <v>45737</v>
          </cell>
          <cell r="F264">
            <v>46101</v>
          </cell>
          <cell r="G264">
            <v>39600</v>
          </cell>
          <cell r="I264">
            <v>41184</v>
          </cell>
          <cell r="J264" t="str">
            <v xml:space="preserve">E/22/002 </v>
          </cell>
          <cell r="R264" t="str">
            <v>ARSELA PRELAJ</v>
          </cell>
          <cell r="T264" t="str">
            <v>I3LUNG - INTEGRATIVE SCIENCE, INTELLIGENT DATA PLATFORM FOR INDIVIDUALIZED LUNG CANCER CARE WITH IMMUNOTHERAPY</v>
          </cell>
        </row>
        <row r="265">
          <cell r="A265">
            <v>91331</v>
          </cell>
          <cell r="B265" t="str">
            <v>AIROLDI</v>
          </cell>
          <cell r="C265" t="str">
            <v>CHIARA</v>
          </cell>
          <cell r="D265" t="str">
            <v>RLDCHR92S60F952K</v>
          </cell>
          <cell r="E265">
            <v>45717</v>
          </cell>
          <cell r="F265">
            <v>46081</v>
          </cell>
          <cell r="G265">
            <v>24375</v>
          </cell>
          <cell r="I265">
            <v>25350</v>
          </cell>
          <cell r="J265" t="str">
            <v>D/20/1SH</v>
          </cell>
          <cell r="R265" t="str">
            <v>ROSALBA MICELI</v>
          </cell>
          <cell r="T265" t="str">
            <v>PUSHING ULTRA-RARE SARCOMAS TOWARDS HOPE</v>
          </cell>
        </row>
        <row r="266">
          <cell r="A266">
            <v>91332</v>
          </cell>
          <cell r="B266" t="str">
            <v>CUOMO</v>
          </cell>
          <cell r="C266" t="str">
            <v>MARIAROSARIA</v>
          </cell>
          <cell r="D266" t="str">
            <v>CMUMRS94T52I483W</v>
          </cell>
          <cell r="E266">
            <v>45717</v>
          </cell>
          <cell r="F266">
            <v>46081</v>
          </cell>
          <cell r="G266">
            <v>35000</v>
          </cell>
          <cell r="I266">
            <v>35000</v>
          </cell>
          <cell r="J266" t="str">
            <v>Q/19/243
Q/09/MEN</v>
          </cell>
          <cell r="M266" t="str">
            <v>172-DG</v>
          </cell>
          <cell r="N266">
            <v>45723</v>
          </cell>
          <cell r="R266" t="str">
            <v>MARCO MACCAURO</v>
          </cell>
          <cell r="T266" t="str">
            <v>UTILIZZO DELLA DOSIMETRIA NELLA TERAPIA CON RADIOLIGANDI NEI TUMORI NEUROENDOCRINI GASTRODUODENALI</v>
          </cell>
        </row>
        <row r="267">
          <cell r="A267">
            <v>90034</v>
          </cell>
          <cell r="B267" t="str">
            <v>PALLOTTI</v>
          </cell>
          <cell r="C267" t="str">
            <v>FEDERICA</v>
          </cell>
          <cell r="D267" t="str">
            <v>PLLFRC65B67F205V</v>
          </cell>
          <cell r="E267">
            <v>45732</v>
          </cell>
          <cell r="F267">
            <v>46096</v>
          </cell>
          <cell r="G267">
            <v>55000</v>
          </cell>
          <cell r="I267">
            <v>55000</v>
          </cell>
          <cell r="J267" t="str">
            <v>Q/09/MEN Q/09/RD1 A/21/PE3</v>
          </cell>
          <cell r="K267" t="str">
            <v>FONDI MEDICINA NUCLEARE - FONDI RADIOLOGIA - FONDI PEDIATRIA</v>
          </cell>
          <cell r="L267" t="str">
            <v>A</v>
          </cell>
          <cell r="P267">
            <v>45111</v>
          </cell>
          <cell r="Q267">
            <v>45477</v>
          </cell>
          <cell r="R267" t="str">
            <v>MARCO MACCAURO</v>
          </cell>
          <cell r="S267" t="str">
            <v>SÌ</v>
          </cell>
          <cell r="T267" t="str">
            <v>VALUTAZIONE DELLE ALTERAZIONI ENDOCRINOLOGICHE DURANTE LA CRESCITA DEI PAZIENTI PEDIATRICI SOTTOPOSTI A TERAPIE ANTINEOPLASTIHE</v>
          </cell>
        </row>
        <row r="268">
          <cell r="A268">
            <v>91229</v>
          </cell>
          <cell r="B268" t="str">
            <v>ALBANESI</v>
          </cell>
          <cell r="C268" t="str">
            <v>DONATELLA</v>
          </cell>
          <cell r="D268" t="str">
            <v>LBNDTL63B57F205M</v>
          </cell>
          <cell r="E268">
            <v>45748</v>
          </cell>
          <cell r="F268">
            <v>46477</v>
          </cell>
          <cell r="G268">
            <v>142000</v>
          </cell>
          <cell r="I268">
            <v>180169.60000000001</v>
          </cell>
          <cell r="J268" t="str">
            <v xml:space="preserve">V/11/CE </v>
          </cell>
          <cell r="R268" t="str">
            <v>GIOVANNI APOLONE</v>
          </cell>
          <cell r="T268" t="str">
            <v xml:space="preserve">QUALITÀ ED EFFICIENZA OPERATIVA DELLE ATTIVITÀ DELLA SEGRETERIA TECNICO-SCIENTIFICA DEL COMITATO ETICO TERRITORIALE-4 E OTTIMIZZAZIONE DELLA GESTIONE DEGLI STUDI ISTITUZIONALI </v>
          </cell>
        </row>
        <row r="269">
          <cell r="A269">
            <v>91121</v>
          </cell>
          <cell r="B269" t="str">
            <v xml:space="preserve">SERAFINI </v>
          </cell>
          <cell r="C269" t="str">
            <v>ARIANNA</v>
          </cell>
          <cell r="D269" t="str">
            <v>SRFRNN95S59F257G</v>
          </cell>
          <cell r="E269">
            <v>45717</v>
          </cell>
          <cell r="F269">
            <v>46446</v>
          </cell>
          <cell r="G269">
            <v>40000</v>
          </cell>
          <cell r="I269">
            <v>41600</v>
          </cell>
          <cell r="J269" t="str">
            <v xml:space="preserve">D/20/1SH </v>
          </cell>
          <cell r="K269" t="str">
            <v>PROGETTO PUSH</v>
          </cell>
          <cell r="L269" t="str">
            <v>A</v>
          </cell>
          <cell r="M269" t="str">
            <v>172-DG</v>
          </cell>
          <cell r="N269">
            <v>45723</v>
          </cell>
          <cell r="R269" t="str">
            <v>GIOVANNI APOLONE</v>
          </cell>
          <cell r="S269" t="str">
            <v>NO</v>
          </cell>
          <cell r="T269" t="str">
            <v xml:space="preserve">PUSH (PUSHING ULTRA-RARE SARCOMA TOWARDS HOPE) </v>
          </cell>
        </row>
        <row r="270">
          <cell r="A270">
            <v>91333</v>
          </cell>
          <cell r="B270" t="str">
            <v>MAZZARACCA</v>
          </cell>
          <cell r="C270" t="str">
            <v>RACHELE</v>
          </cell>
          <cell r="D270" t="str">
            <v>MZZRHL90B44B041V</v>
          </cell>
          <cell r="E270">
            <v>45727</v>
          </cell>
          <cell r="F270">
            <v>46032</v>
          </cell>
          <cell r="G270">
            <v>24000</v>
          </cell>
          <cell r="I270">
            <v>30451.200000000001</v>
          </cell>
          <cell r="J270" t="str">
            <v xml:space="preserve">R/20/002 </v>
          </cell>
          <cell r="K270" t="str">
            <v xml:space="preserve">progetto IG 2020 ID 24933 </v>
          </cell>
          <cell r="R270" t="str">
            <v>ANNALISA TRAMA</v>
          </cell>
          <cell r="T270" t="str">
            <v xml:space="preserve">NATIONAL BENCHMARKING OF CHILDHOOD CANCER SURVIVAL BY STAGE </v>
          </cell>
        </row>
        <row r="271">
          <cell r="A271">
            <v>90162</v>
          </cell>
          <cell r="B271" t="str">
            <v>PIGNI</v>
          </cell>
          <cell r="C271" t="str">
            <v>ALESSANDRA</v>
          </cell>
          <cell r="D271" t="str">
            <v>PGNLSN68C51B300D</v>
          </cell>
          <cell r="E271">
            <v>45737</v>
          </cell>
          <cell r="F271">
            <v>46101</v>
          </cell>
          <cell r="G271">
            <v>42300</v>
          </cell>
          <cell r="I271">
            <v>42300</v>
          </cell>
          <cell r="J271" t="str">
            <v xml:space="preserve">E24002
O06HOS
</v>
          </cell>
          <cell r="K271" t="str">
            <v>Progetto  Jane 2
Donazioni  Hospice</v>
          </cell>
          <cell r="L271" t="str">
            <v>F</v>
          </cell>
          <cell r="R271" t="str">
            <v>AUGUSTO CARACENI</v>
          </cell>
          <cell r="S271" t="str">
            <v xml:space="preserve">NO </v>
          </cell>
          <cell r="T271" t="str">
            <v xml:space="preserve">JOINT ACTION ON NETWORKS OF EXPERTISE ON CANCER (JANE-2) - PROTOCOLLI DI  RICERCA DELLA S.C. CURE PALLIATIVE E TERAPIA DEL DOLORE
</v>
          </cell>
        </row>
        <row r="272">
          <cell r="A272">
            <v>91150</v>
          </cell>
          <cell r="B272" t="str">
            <v xml:space="preserve">CASELLI </v>
          </cell>
          <cell r="C272" t="str">
            <v>LUANA</v>
          </cell>
          <cell r="D272" t="str">
            <v>CSLLNU75M55I496V</v>
          </cell>
          <cell r="E272">
            <v>45717</v>
          </cell>
          <cell r="F272">
            <v>46446</v>
          </cell>
          <cell r="G272">
            <v>67600</v>
          </cell>
          <cell r="I272">
            <v>67600</v>
          </cell>
          <cell r="J272" t="str">
            <v>E/22/004</v>
          </cell>
          <cell r="K272" t="str">
            <v>EUONQOL</v>
          </cell>
          <cell r="L272" t="str">
            <v>A</v>
          </cell>
          <cell r="M272" t="str">
            <v>168-DG</v>
          </cell>
          <cell r="N272">
            <v>45723</v>
          </cell>
          <cell r="R272" t="str">
            <v>AUGUSTO CARACENI</v>
          </cell>
          <cell r="S272" t="str">
            <v>NO</v>
          </cell>
          <cell r="T272" t="str">
            <v>EUONQOL – QUALITY OF LIFE IN ONCOLOGY: MEASURING WHAT MATTERS FOR CANCER PATIENTS AND SURVIVORS IN EUROPE</v>
          </cell>
        </row>
        <row r="273">
          <cell r="A273">
            <v>91334</v>
          </cell>
          <cell r="B273" t="str">
            <v>BLASA</v>
          </cell>
          <cell r="C273" t="str">
            <v>STEFANIA</v>
          </cell>
          <cell r="D273" t="str">
            <v>BLSSFN88S42F205I</v>
          </cell>
          <cell r="E273">
            <v>45737</v>
          </cell>
          <cell r="F273">
            <v>46101</v>
          </cell>
          <cell r="G273">
            <v>25000</v>
          </cell>
          <cell r="I273">
            <v>26000</v>
          </cell>
          <cell r="J273" t="str">
            <v>D/20/3PC</v>
          </cell>
          <cell r="K273" t="str">
            <v>BRI</v>
          </cell>
          <cell r="R273" t="str">
            <v>FILIPPO PIETRANTONIO</v>
          </cell>
          <cell r="T273" t="str">
            <v>NUOVE TERAPIE IN ONCOLOGIA MEDICA GASTROENTEROLOGICA</v>
          </cell>
        </row>
        <row r="274">
          <cell r="A274">
            <v>90611</v>
          </cell>
          <cell r="B274" t="str">
            <v>FRIGERIO</v>
          </cell>
          <cell r="C274" t="str">
            <v>BARBARA</v>
          </cell>
          <cell r="D274" t="str">
            <v>FRGBBR81D55B019C</v>
          </cell>
          <cell r="E274">
            <v>45727</v>
          </cell>
          <cell r="F274">
            <v>46064</v>
          </cell>
          <cell r="G274">
            <v>11500</v>
          </cell>
          <cell r="I274">
            <v>11960</v>
          </cell>
          <cell r="J274" t="str">
            <v xml:space="preserve">RF-2019-12370456
D/22/01B </v>
          </cell>
          <cell r="L274" t="str">
            <v>A</v>
          </cell>
          <cell r="R274" t="str">
            <v>GIANCARLO PRUNERI</v>
          </cell>
          <cell r="T274" t="str">
            <v>ORGANOIDS FROM COLORECTAL PERITONEAL METASTASES TO IMPROVE CYTOREDUCTIVE SURGERY AND PATIENT-TAILORED HYPERTHERMIC INTRAPERITONEAL CHEMOTHERAPY (HIPEC). A PHASE II TRIAL E ROADMAP FOR A SUCCESSFUL CLINIC DEVELOPMENT OF A BISPECIFIC ANTIBODY AND A CAR-T: WHAT WE NEED TO KNOW</v>
          </cell>
        </row>
        <row r="275">
          <cell r="A275">
            <v>91335</v>
          </cell>
          <cell r="B275" t="str">
            <v>CROSTA</v>
          </cell>
          <cell r="C275" t="str">
            <v>GIACOMO</v>
          </cell>
          <cell r="D275" t="str">
            <v>CRSGCM92E06L682N</v>
          </cell>
          <cell r="E275">
            <v>45737</v>
          </cell>
          <cell r="F275">
            <v>46101</v>
          </cell>
          <cell r="G275">
            <v>35000</v>
          </cell>
          <cell r="I275">
            <v>35000</v>
          </cell>
          <cell r="J275" t="str">
            <v>R/20/010 
Q09MEN</v>
          </cell>
          <cell r="R275" t="str">
            <v>MARCO MACCAURO</v>
          </cell>
          <cell r="T275" t="str">
            <v>TOWARDS 161TB-PSMA CELL TARGETING TREATMENT OF PROSTATE CANCER BIOCHEMICAL RECURRENCE: COMPARISON WITH 177LU-PSMA</v>
          </cell>
        </row>
        <row r="276">
          <cell r="A276">
            <v>90950</v>
          </cell>
          <cell r="B276" t="str">
            <v>CAVALLERI</v>
          </cell>
          <cell r="C276" t="str">
            <v>TOMMASO</v>
          </cell>
          <cell r="D276" t="str">
            <v>CVLTMS82E05L682L</v>
          </cell>
          <cell r="E276">
            <v>45737</v>
          </cell>
          <cell r="F276">
            <v>46101</v>
          </cell>
          <cell r="G276">
            <v>37860.58</v>
          </cell>
          <cell r="I276">
            <v>39375</v>
          </cell>
          <cell r="J276" t="str">
            <v>H/19/02A</v>
          </cell>
          <cell r="L276" t="str">
            <v>F</v>
          </cell>
          <cell r="R276" t="str">
            <v>MARCELLO DERACO</v>
          </cell>
          <cell r="S276" t="str">
            <v xml:space="preserve">NO </v>
          </cell>
          <cell r="T276" t="str">
            <v>PSEUDOMYXOMA PERITONEI: BUILDING A EUROPEAN MULTICENTRIC COHORT TO ACCELERATE NEW THERAPEUTIC PERSPECTIVES (PMPNET – ACCELERATOR AWARD)</v>
          </cell>
        </row>
        <row r="277">
          <cell r="A277">
            <v>91006</v>
          </cell>
          <cell r="B277" t="str">
            <v>PESENTI</v>
          </cell>
          <cell r="C277" t="str">
            <v>ANITA</v>
          </cell>
          <cell r="D277" t="str">
            <v>PSNNTA94S59H910F</v>
          </cell>
          <cell r="E277">
            <v>45433</v>
          </cell>
          <cell r="F277">
            <v>45797</v>
          </cell>
          <cell r="G277">
            <v>33075</v>
          </cell>
          <cell r="I277">
            <v>34398</v>
          </cell>
          <cell r="J277" t="str">
            <v xml:space="preserve">Q/23/43 
Q/21/228 
Q/22/138 </v>
          </cell>
          <cell r="L277" t="str">
            <v>A</v>
          </cell>
          <cell r="R277" t="str">
            <v>PAOLO CASALI</v>
          </cell>
          <cell r="S277" t="str">
            <v>NO</v>
          </cell>
          <cell r="T277" t="str">
            <v>INNOVAZIONE CLINICA NELL'AMBITO DEI SARCOMI</v>
          </cell>
        </row>
        <row r="278">
          <cell r="A278">
            <v>91258</v>
          </cell>
          <cell r="B278" t="str">
            <v xml:space="preserve">DE NICOLO </v>
          </cell>
          <cell r="C278" t="str">
            <v>ARCANGELA</v>
          </cell>
          <cell r="D278" t="str">
            <v>DNCRNG72R54L109L</v>
          </cell>
          <cell r="E278">
            <v>45733</v>
          </cell>
          <cell r="F278">
            <v>46022</v>
          </cell>
          <cell r="G278">
            <v>19500</v>
          </cell>
          <cell r="I278">
            <v>20280</v>
          </cell>
          <cell r="J278" t="str">
            <v>R/18/010
D/22/01A</v>
          </cell>
          <cell r="K278" t="str">
            <v>AIRC
Programma triennale per la ricerca corrente degli IRCCS 2022-2024</v>
          </cell>
          <cell r="R278" t="str">
            <v>PAOLO RADICE</v>
          </cell>
          <cell r="T278" t="str">
            <v>SUPERVISIONE DELLA ATTIVITÀ CONNESSE CON LA PARTECIPAZIONE DELLA STRUTTURA AGLI STUDI CONDOTTI DA RETI COLLABORATIVE INTERNAZIONALI IN AMBITO DI PREDISPOSIZIONE EREDITARIA AL CANCRO DELLA MAMMELLA ED OVAIO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file:///C:\FASCICOLI%20ELETTRONICI_da%20genn%202014\IN%20ESSERE\BARBATI%20CARLO\DAL%2001.06.2024%20AL%2031.05.2025\Barbati_conflitto%20interesse.pdf" TargetMode="External"/><Relationship Id="rId21" Type="http://schemas.openxmlformats.org/officeDocument/2006/relationships/hyperlink" Target="file:///C:\SCANNER\incarichi\Ledda%20conf%20int.pdf" TargetMode="External"/><Relationship Id="rId42" Type="http://schemas.openxmlformats.org/officeDocument/2006/relationships/hyperlink" Target="file:///C:\FASCICOLI%20ELETTRONICI_da%20genn%202014\IN%20ESSERE\SALA%20LAURA\DAL%2001.07.2023%20AL%2030.06.2024\Sala_%20dichiarazione%20incarichi.pdf" TargetMode="External"/><Relationship Id="rId47" Type="http://schemas.openxmlformats.org/officeDocument/2006/relationships/hyperlink" Target="file:///C:\FASCICOLI%20ELETTRONICI_da%20genn%202014\IN%20ESSERE\MONTI%20VALENTINA\dal%2001.07.2023%20al%2030.06.2024\Monti_Dichiarazioni%20+%20conflitto.pdf" TargetMode="External"/><Relationship Id="rId63" Type="http://schemas.openxmlformats.org/officeDocument/2006/relationships/hyperlink" Target="../../../FASCICOLI%20ELETTRONICI_da%20genn%202014/IN%20ESSERE/GIANNONE%20MICHELE/DAL%2021.10.2024%20AL%2021.01.2026/Giannone_dichiarazione%20Incarichi.pdf" TargetMode="External"/><Relationship Id="rId68" Type="http://schemas.openxmlformats.org/officeDocument/2006/relationships/hyperlink" Target="..\..\..\FASCICOLI%20ELETTRONICI_da%20genn%202014\IN%20ESSERE\DELLA%20PORTA%20ROBERTA\DAL%2001.11.2023%20AL%2031.10.2025\Della%20Porta_dichiarazione%20incarichi.pdf" TargetMode="External"/><Relationship Id="rId16" Type="http://schemas.openxmlformats.org/officeDocument/2006/relationships/hyperlink" Target="file:///C:\FASCICOLI%20ELETTRONICI_da%20genn%202014\IN%20ESSERE\SERRA%20CASSANO%20TERESA\DAL%2001.09.2023%20AL%2031.08.2025\Serra%20Cassano_dichiarazione%20incarichi.pdf" TargetMode="External"/><Relationship Id="rId11" Type="http://schemas.openxmlformats.org/officeDocument/2006/relationships/hyperlink" Target="file:///C:\FASCICOLI%20ELETTRONICI_da%20genn%202014\IN%20ESSERE\PALLOTTI%20FEDERICA\DAL%2001.03-2023%20AL%2029.02.2024\Pallotti_Conflitto%20d'interessi.pdf" TargetMode="External"/><Relationship Id="rId32" Type="http://schemas.openxmlformats.org/officeDocument/2006/relationships/hyperlink" Target="file:///C:\FASCICOLI%20ELETTRONICI_da%20genn%202014\IN%20ESSERE\CASSATELLA%20PALMA\DAL%2001.07.2024%20AL%2030.06.2025\Cassatella_incarichi.pdf" TargetMode="External"/><Relationship Id="rId37" Type="http://schemas.openxmlformats.org/officeDocument/2006/relationships/hyperlink" Target="file:///C:\FASCICOLI%20ELETTRONICI_da%20genn%202014\IN%20ESSERE\METRA%20MANUELA\DAL%2011.06.2024%20AL%2010.06.2025\Metra_dichiarazione%20incarichi.pdf" TargetMode="External"/><Relationship Id="rId53" Type="http://schemas.openxmlformats.org/officeDocument/2006/relationships/hyperlink" Target="file:///C:\FASCICOLI%20ELETTRONICI_da%20genn%202014\IN%20ESSERE\GATTUSO%20GIOVANNA\DAL%2011.07.2024%20AL%2010.07.2025\Gattuso_dichiarazione%20incarichi.pdf" TargetMode="External"/><Relationship Id="rId58" Type="http://schemas.openxmlformats.org/officeDocument/2006/relationships/hyperlink" Target="file:///C:\FASCICOLI%20ELETTRONICI_da%20genn%202014\IN%20ESSERE\TOMACELLI%20EMANUELA\DAL%2011.07.2024%20AL%2010.07.2025\Tomacelli_dichiarazione%20incarichi.pdf" TargetMode="External"/><Relationship Id="rId74" Type="http://schemas.openxmlformats.org/officeDocument/2006/relationships/hyperlink" Target="..\..\..\FASCICOLI%20ELETTRONICI_da%20genn%202014\IN%20ESSERE\SEGATO%20IRENE\DAL%2021.10.2024%20AL%2020.10.2025\segato_dichiarazione%20incarichi.pdf" TargetMode="External"/><Relationship Id="rId79" Type="http://schemas.openxmlformats.org/officeDocument/2006/relationships/hyperlink" Target="..\..\..\FASCICOLI%20ELETTRONICI_da%20genn%202014\IN%20ESSERE\PIERINI%20VANESSA%20ELEONORA\DAL%2011.12.2023%20AL%2010.12.2024\Pierini%20incarichi.pdf" TargetMode="External"/><Relationship Id="rId5" Type="http://schemas.openxmlformats.org/officeDocument/2006/relationships/hyperlink" Target="file:///C:\FASCICOLI%20ELETTRONICI_da%20genn%202014\IN%20ESSERE\BONANOMI%20ALICE\DAL%2021.01.2024%20AL%2020.01.2025\Bonanomi_conflitto%20interessi.pdf" TargetMode="External"/><Relationship Id="rId61" Type="http://schemas.openxmlformats.org/officeDocument/2006/relationships/hyperlink" Target="../../../FASCICOLI%20ELETTRONICI_da%20genn%202014/IN%20ESSERE/BERETTA%20CHIARA/DAL11.10.2023%20AL%2010.10.2024/Beretta_incarichi.pdf" TargetMode="External"/><Relationship Id="rId19" Type="http://schemas.openxmlformats.org/officeDocument/2006/relationships/hyperlink" Target="file:///C:\FASCICOLI%20ELETTRONICI_da%20genn%202014\IN%20ESSERE\VALSECCHI%20CAMILLA\DAL%2020.03.2024%20AL%2019.03.2026\Valsecchi_conflitto%20incarichi.pdf" TargetMode="External"/><Relationship Id="rId14" Type="http://schemas.openxmlformats.org/officeDocument/2006/relationships/hyperlink" Target="file:///C:\FASCICOLI%20ELETTRONICI_da%20genn%202014\IN%20ESSERE\RUBES%20NICOLA\DAL%2001.11.2023%20AL%2031.10.2025\Rubes_conflitto%20interesse.pdf" TargetMode="External"/><Relationship Id="rId22" Type="http://schemas.openxmlformats.org/officeDocument/2006/relationships/hyperlink" Target="file:///C:\SCANNER\Genovesi%20incarichi.pdf" TargetMode="External"/><Relationship Id="rId27" Type="http://schemas.openxmlformats.org/officeDocument/2006/relationships/hyperlink" Target="file:///C:\FASCICOLI%20ELETTRONICI_da%20genn%202014\IN%20ESSERE\BONALUME%20CHIARA\DAL%2001.06.2024%20AL%2031.05.2025\Bonalume_dichiarazione%20incarichi.pdf" TargetMode="External"/><Relationship Id="rId30" Type="http://schemas.openxmlformats.org/officeDocument/2006/relationships/hyperlink" Target="file:///C:\FASCICOLI%20ELETTRONICI_da%20genn%202014\IN%20ESSERE\CALDERARA%20CLAUDIA\DAL%2001.01.2024%20AL%2030.06.2024\Calderara_incarichi.pdf" TargetMode="External"/><Relationship Id="rId35" Type="http://schemas.openxmlformats.org/officeDocument/2006/relationships/hyperlink" Target="file:///C:\FASCICOLI%20ELETTRONICI_da%20genn%202014\IN%20ESSERE\GUIDI%20ALESSANDRO\DAL%2001.06.2024%20AL%2031.05.2026\Guidi_dichiarazione%20incarichi.pdf" TargetMode="External"/><Relationship Id="rId43" Type="http://schemas.openxmlformats.org/officeDocument/2006/relationships/hyperlink" Target="file:///C:\FASCICOLI%20ELETTRONICI_da%20genn%202014\IN%20ESSERE\SALA%20LAURA\DAL%2001.07.2023%20AL%2030.06.2024\Sala_conflitto%20interesse.pdf" TargetMode="External"/><Relationship Id="rId48" Type="http://schemas.openxmlformats.org/officeDocument/2006/relationships/hyperlink" Target="file:///C:\FASCICOLI%20ELETTRONICI_da%20genn%202014\IN%20ESSERE\ADDUCI%20ANNARITA\DAL%2021.07.2023%20AL%2020.07.2024\Adduci_Incarichi%20+%20conflitto.pdf" TargetMode="External"/><Relationship Id="rId56" Type="http://schemas.openxmlformats.org/officeDocument/2006/relationships/hyperlink" Target="file:///C:\FASCICOLI%20ELETTRONICI_da%20genn%202014\IN%20ESSERE\LJEVAR%20SILVA\dal%2021.07.2024%20AL%2020.07.2025\Dichiarazione%20Incarichi.pdf" TargetMode="External"/><Relationship Id="rId64" Type="http://schemas.openxmlformats.org/officeDocument/2006/relationships/hyperlink" Target="../../../FASCICOLI%20ELETTRONICI_da%20genn%202014/IN%20ESSERE/SPINOSA%20GIOVANNA/DAL%2021.10.2023%20AL%2020.10.2024/Spinosa_conflitto%20interesse.pdf" TargetMode="External"/><Relationship Id="rId69" Type="http://schemas.openxmlformats.org/officeDocument/2006/relationships/hyperlink" Target="..\..\..\FASCICOLI%20ELETTRONICI_da%20genn%202014\IN%20ESSERE\DELLA%20PORTA%20ROBERTA\DAL%2001.11.2023%20AL%2031.10.2025\Della%20Porta_dichiarazione%20incarichi.pdf" TargetMode="External"/><Relationship Id="rId77" Type="http://schemas.openxmlformats.org/officeDocument/2006/relationships/hyperlink" Target="..\..\..\FASCICOLI%20ELETTRONICI_da%20genn%202014\IN%20ESSERE\VIVONE%20UGO\DAL%2001.11.2024%20AL%2031.10.2026\Vivone_dichiarazione%20incarichi.pdf" TargetMode="External"/><Relationship Id="rId8" Type="http://schemas.openxmlformats.org/officeDocument/2006/relationships/hyperlink" Target="file:///C:\FASCICOLI%20ELETTRONICI_da%20genn%202014\IN%20ESSERE\LONGHI%20MARCO\DAL%2001.11.2023%20AL%2031.10.2025\Longhi_dichiarazione%20incarichi.pdf" TargetMode="External"/><Relationship Id="rId51" Type="http://schemas.openxmlformats.org/officeDocument/2006/relationships/hyperlink" Target="file:///C:\FASCICOLI%20ELETTRONICI_da%20genn%202014\IN%20ESSERE\BUNGARO%20VITTORIA\DAL%2001.08.2024%20AL%2031.07.2025\Bungaro_dichiarazione%20incarichi.pdf" TargetMode="External"/><Relationship Id="rId72" Type="http://schemas.openxmlformats.org/officeDocument/2006/relationships/hyperlink" Target="..\..\..\FASCICOLI%20ELETTRONICI_da%20genn%202014\IN%20ESSERE\MOHAMED%20SALSABIL\DAL%2001.11.2024%20AL%2031.10.2025\Mohamed_dischiarazione%20incarichi.pdf" TargetMode="External"/><Relationship Id="rId80" Type="http://schemas.openxmlformats.org/officeDocument/2006/relationships/hyperlink" Target="..\..\..\FASCICOLI%20ELETTRONICI_da%20genn%202014\IN%20ESSERE\BONFILI%20DEBORAH\DAL%2021.01.2025%20AL%2020.01.2026\BONFILI_DICHIARAZIONE%20INTERESSE.pdf" TargetMode="External"/><Relationship Id="rId3" Type="http://schemas.openxmlformats.org/officeDocument/2006/relationships/hyperlink" Target="file:///C:\FASCICOLI%20ELETTRONICI_da%20genn%202014\IN%20ESSERE\MILANO%20CARLO\DAL%2001.03.2024%20AL%2028.02.2026\Milano%20_dichiarazione%20incarichi.pdf" TargetMode="External"/><Relationship Id="rId12" Type="http://schemas.openxmlformats.org/officeDocument/2006/relationships/hyperlink" Target="file:///C:\FASCICOLI%20ELETTRONICI_da%20genn%202014\IN%20ESSERE\PREZIATI%20GIORGIA\DAL%2001.11.2023%20AL%2031.10.2025\Preziati_dichiarazioni%20incarichi.pdf" TargetMode="External"/><Relationship Id="rId17" Type="http://schemas.openxmlformats.org/officeDocument/2006/relationships/hyperlink" Target="../../../FASCICOLI%20ELETTRONICI_da%20genn%202014/IN%20ESSERE/SERRA%20CASSANO%20TERESA/DAL%2001.09.2023%20AL%2031.08.2025/Conflitto%20d'interessi_NEW.pdf" TargetMode="External"/><Relationship Id="rId25" Type="http://schemas.openxmlformats.org/officeDocument/2006/relationships/hyperlink" Target="file:///C:\FASCICOLI%20ELETTRONICI_da%20genn%202014\IN%20ESSERE\BARBATI%20CARLO\DAL%2001.06.2024%20AL%2031.05.2025\Barbati_dichiarazione%20incarichi.pdf" TargetMode="External"/><Relationship Id="rId33" Type="http://schemas.openxmlformats.org/officeDocument/2006/relationships/hyperlink" Target="file:///C:\FASCICOLI%20ELETTRONICI_da%20genn%202014\IN%20ESSERE\DJOKIC%20MARINA\DAL%2001.07.2024%20AL%2031.12.2025\Djokic_dichiarazione%20incarichi.pdf" TargetMode="External"/><Relationship Id="rId38" Type="http://schemas.openxmlformats.org/officeDocument/2006/relationships/hyperlink" Target="file:///C:\FASCICOLI%20ELETTRONICI_da%20genn%202014\IN%20ESSERE\METRA%20MANUELA\DAL%2011.06.2024%20AL%2010.06.2025\Metra_conflitto%20interessi.pdf" TargetMode="External"/><Relationship Id="rId46" Type="http://schemas.openxmlformats.org/officeDocument/2006/relationships/hyperlink" Target="file:///C:\FASCICOLI%20ELETTRONICI_da%20genn%202014\IN%20ESSERE\PINTO%20LUCIA\Anagrafe%20personale_2022\Pinto%20Dich.pdf" TargetMode="External"/><Relationship Id="rId59" Type="http://schemas.openxmlformats.org/officeDocument/2006/relationships/hyperlink" Target="file:///C:\FASCICOLI%20ELETTRONICI_da%20genn%202014\IN%20ESSERE\TORELLI%20TOMMASO\DAL%2011.07.2024%20AL%2010.07.2025\Torelli_dichiarazione%20incarichi.pdf" TargetMode="External"/><Relationship Id="rId67" Type="http://schemas.openxmlformats.org/officeDocument/2006/relationships/hyperlink" Target="..\..\..\FASCICOLI%20ELETTRONICI_da%20genn%202014\IN%20ESSERE\CORRAO%20GIULIA\DAL%2001.11.2024%20AL%2031.10.2025\Corrao_dichiarazione.pdf" TargetMode="External"/><Relationship Id="rId20" Type="http://schemas.openxmlformats.org/officeDocument/2006/relationships/hyperlink" Target="file:///C:\SCANNER\incarichi\Ledda%20inacarichi.pdf" TargetMode="External"/><Relationship Id="rId41" Type="http://schemas.openxmlformats.org/officeDocument/2006/relationships/hyperlink" Target="file:///C:\FASCICOLI%20ELETTRONICI_da%20genn%202014\IN%20ESSERE\ANANIA%20SONIA\Anagrafe%20prestazioni\2022\ANANIA%20dich.pdf" TargetMode="External"/><Relationship Id="rId54" Type="http://schemas.openxmlformats.org/officeDocument/2006/relationships/hyperlink" Target="file:///C:\FASCICOLI%20ELETTRONICI_da%20genn%202014\IN%20ESSERE\GATTUSO%20GIOVANNA\DAL%2011.07.2024%20AL%2010.07.2025\Gattuso_conflitto%20interessi.pdf" TargetMode="External"/><Relationship Id="rId62" Type="http://schemas.openxmlformats.org/officeDocument/2006/relationships/hyperlink" Target="../../../FASCICOLI%20ELETTRONICI_da%20genn%202014/IN%20ESSERE/COMANDINI%20MARTA/DAL%2001.11.2023%20AL%2031.10.2024/Comandini_incarichi.pdf" TargetMode="External"/><Relationship Id="rId70" Type="http://schemas.openxmlformats.org/officeDocument/2006/relationships/hyperlink" Target="..\..\..\FASCICOLI%20ELETTRONICI_da%20genn%202014\IN%20ESSERE\FABRIZI%20SIMONA\DALO%2001.11.2024%20AL%2031.10.2026\Fabrizi_dichiarazione%20incarichi.pdf" TargetMode="External"/><Relationship Id="rId75" Type="http://schemas.openxmlformats.org/officeDocument/2006/relationships/hyperlink" Target="..\..\..\FASCICOLI%20ELETTRONICI_da%20genn%202014\IN%20ESSERE\SMITH%20ADAM\DAL%2001.11.2024%20AL%2031.10.2025\Smith_dichiarazione%20incarischi.pdf" TargetMode="External"/><Relationship Id="rId1" Type="http://schemas.openxmlformats.org/officeDocument/2006/relationships/hyperlink" Target="file:///C:\FASCICOLI%20ELETTRONICI_da%20genn%202014\IN%20ESSERE\FRANZESE%20DANIELE\DAL%2021.03.2024%20AL%2020.09.2025\Franzese_incarichi.pdf" TargetMode="External"/><Relationship Id="rId6" Type="http://schemas.openxmlformats.org/officeDocument/2006/relationships/hyperlink" Target="file:///C:\FASCICOLI%20ELETTRONICI_da%20genn%202014\IN%20ESSERE\CARDANI%20ELISA\DAL%2021.12.2023%20AL%2020.01.2025\Cardani_incarichi.pdf" TargetMode="External"/><Relationship Id="rId15" Type="http://schemas.openxmlformats.org/officeDocument/2006/relationships/hyperlink" Target="file:///C:\FASCICOLI%20ELETTRONICI_da%20genn%202014\IN%20ESSERE\SAPIA%20LORENZO\DAL%2021-10-2022%20AL%2020-10-2024\Sapia%20incarichi.pdf" TargetMode="External"/><Relationship Id="rId23" Type="http://schemas.openxmlformats.org/officeDocument/2006/relationships/hyperlink" Target="file:///C:\FASCICOLI%20ELETTRONICI_da%20genn%202014\IN%20ESSERE\BALLERINI%20DANIELA\DAL%2011.12.2022%20AL%2010.12.2023\Ballerini_Dichiarazione%20incarichi.pdf" TargetMode="External"/><Relationship Id="rId28" Type="http://schemas.openxmlformats.org/officeDocument/2006/relationships/hyperlink" Target="file:///C:\FASCICOLI%20ELETTRONICI_da%20genn%202014\IN%20ESSERE\BORRACCINO%20MICHELE\DAL%2001.06.2024%20AL%2031.05.2025\Borraccino_incarichi.pdf" TargetMode="External"/><Relationship Id="rId36" Type="http://schemas.openxmlformats.org/officeDocument/2006/relationships/hyperlink" Target="file:///C:\FASCICOLI%20ELETTRONICI_da%20genn%202014\IN%20ESSERE\MAZZOLANI%20DAVIDE\DAL%2001.06.2024%20AL%2031.05.2025\Mazzolani_incarichi.pdf" TargetMode="External"/><Relationship Id="rId49" Type="http://schemas.openxmlformats.org/officeDocument/2006/relationships/hyperlink" Target="file:///C:\FASCICOLI%20ELETTRONICI_da%20genn%202014\IN%20ESSERE\BERGAMASCHI%20LUCA\DAL%2001.08.2024%20AL%2031.07.2025\Bergamaschi_dichiarazione%20incarichi.pdf" TargetMode="External"/><Relationship Id="rId57" Type="http://schemas.openxmlformats.org/officeDocument/2006/relationships/hyperlink" Target="file:///C:\FASCICOLI%20ELETTRONICI_da%20genn%202014\IN%20ESSERE\PELLEGRINO%20SIMONA\DAL%2011.07.2024%20AL%2010.07.2025\Pellegrino_dichiarazione%20incarichi.pdf" TargetMode="External"/><Relationship Id="rId10" Type="http://schemas.openxmlformats.org/officeDocument/2006/relationships/hyperlink" Target="file:///C:\FASCICOLI%20ELETTRONICI_da%20genn%202014\IN%20ESSERE\PALLOTTI%20FEDERICA\DAL%2001.03-2023%20AL%2029.02.2024\Pallotti_Incarichi.pdf" TargetMode="External"/><Relationship Id="rId31" Type="http://schemas.openxmlformats.org/officeDocument/2006/relationships/hyperlink" Target="file:///C:\FASCICOLI%20ELETTRONICI_da%20genn%202014\IN%20ESSERE\CALDERARA%20CLAUDIA\DAL%2001.02.2023%20AL%2031.01.2024\Calderara_conflitto%20interesse.pdf" TargetMode="External"/><Relationship Id="rId44" Type="http://schemas.openxmlformats.org/officeDocument/2006/relationships/hyperlink" Target="file:///C:\FASCICOLI%20ELETTRONICI_da%20genn%202014\IN%20ESSERE\SIGNORONI%20STEFANO\DAL%2011.05.2023%20AL%2010.05.2024\Signoroni_incarichi.pdf" TargetMode="External"/><Relationship Id="rId52" Type="http://schemas.openxmlformats.org/officeDocument/2006/relationships/hyperlink" Target="file:///C:\FASCICOLI%20ELETTRONICI_da%20genn%202014\IN%20ESSERE\DI%20RUOCCO%20CARMEN\DAL%2011.07.2024%20AL%2010.07.2025\Di%20Ruocco_%20dichiarazione%20incarichi.pdf" TargetMode="External"/><Relationship Id="rId60" Type="http://schemas.openxmlformats.org/officeDocument/2006/relationships/hyperlink" Target="file:///C:\FASCICOLI%20ELETTRONICI_da%20genn%202014\IN%20ESSERE\ZAFFINO%20ERIKA\DAL%2011.07.2024%20AL%2010.07.2025\Zaffino_dischiarazione%20incarichi.pdf" TargetMode="External"/><Relationship Id="rId65" Type="http://schemas.openxmlformats.org/officeDocument/2006/relationships/hyperlink" Target="../../../FASCICOLI%20ELETTRONICI_da%20genn%202014/IN%20ESSERE/VISAGGIO%20MARCO/anagrafe%20prestazioni/Visaggio%20incarichi.pdf" TargetMode="External"/><Relationship Id="rId73" Type="http://schemas.openxmlformats.org/officeDocument/2006/relationships/hyperlink" Target="..\..\..\FASCICOLI%20ELETTRONICI_da%20genn%202014\IN%20ESSERE\SAIA%20CALOGERO\DAL%2011.01.2024%20AL%2010.01.2025\Dichiarazione%20incarichi.pdf" TargetMode="External"/><Relationship Id="rId78" Type="http://schemas.openxmlformats.org/officeDocument/2006/relationships/hyperlink" Target="..\..\..\FASCICOLI%20ELETTRONICI_da%20genn%202014\IN%20ESSERE\ZAFFARONI%20DANIELA\DAL%2001.01.2024%20AL%2031.12.2024\Zaffaroni_incarichi.pdf" TargetMode="External"/><Relationship Id="rId81" Type="http://schemas.openxmlformats.org/officeDocument/2006/relationships/printerSettings" Target="../printerSettings/printerSettings1.bin"/><Relationship Id="rId4" Type="http://schemas.openxmlformats.org/officeDocument/2006/relationships/hyperlink" Target="file:///C:\FASCICOLI%20ELETTRONICI_da%20genn%202014\IN%20ESSERE\BONANOMI%20ALICE\DAL%2021.01.2024%20AL%2020.01.2025\Bonanomi_incarichi.pdf" TargetMode="External"/><Relationship Id="rId9" Type="http://schemas.openxmlformats.org/officeDocument/2006/relationships/hyperlink" Target="file:///C:\FASCICOLI%20ELETTRONICI_da%20genn%202014\IN%20ESSERE\MONFREDINI%20MICHELA\DAL%2001.07.2023%20AL%2030.06.2025\Monfredini_dichiarazione%20incarichi.pdf" TargetMode="External"/><Relationship Id="rId13" Type="http://schemas.openxmlformats.org/officeDocument/2006/relationships/hyperlink" Target="file:///C:\FASCICOLI%20ELETTRONICI_da%20genn%202014\IN%20ESSERE\RUBES%20NICOLA\DAL%2001.11.2023%20AL%2031.10.2025\Rubes_incarichi.pdf" TargetMode="External"/><Relationship Id="rId18" Type="http://schemas.openxmlformats.org/officeDocument/2006/relationships/hyperlink" Target="file:///C:\FASCICOLI%20ELETTRONICI_da%20genn%202014\IN%20ESSERE\TRENTA%20ALESSIA\DAL%2001.11.2023%20AL%2031.10.2025\Trenta_incarichi.pdf" TargetMode="External"/><Relationship Id="rId39" Type="http://schemas.openxmlformats.org/officeDocument/2006/relationships/hyperlink" Target="file:///C:\FASCICOLI%20ELETTRONICI_da%20genn%202014\IN%20ESSERE\NIERO%20MATTEO\DAL%2001.06.2024%20AL%2031.05.2025\Niero_dichiarazione%20incarichi.pdf" TargetMode="External"/><Relationship Id="rId34" Type="http://schemas.openxmlformats.org/officeDocument/2006/relationships/hyperlink" Target="file:///C:\FASCICOLI%20ELETTRONICI_da%20genn%202014\IN%20ESSERE\DJOKIC%20MARINA\DAL%2001.07.2024%20AL%2031.12.2025\Djokic_conflitto%20interessi.pdf" TargetMode="External"/><Relationship Id="rId50" Type="http://schemas.openxmlformats.org/officeDocument/2006/relationships/hyperlink" Target="file:///C:\FASCICOLI%20ELETTRONICI_da%20genn%202014\IN%20ESSERE\BOCCAPERTA%20SCHIAVETTI%20SARA\DAL%2011.07.2024%20AL%2010.07.2025\Boccaperta_dichiarazione%20incarichi.pdf" TargetMode="External"/><Relationship Id="rId55" Type="http://schemas.openxmlformats.org/officeDocument/2006/relationships/hyperlink" Target="file:///C:\FASCICOLI%20ELETTRONICI_da%20genn%202014\IN%20ESSERE\GRAMPA%20PAOLO\dal%2021.07.2024%20AL%2020.07.2025\Grampa_dichiarazione%20incarichi.pdf" TargetMode="External"/><Relationship Id="rId76" Type="http://schemas.openxmlformats.org/officeDocument/2006/relationships/hyperlink" Target="..\..\..\FASCICOLI%20ELETTRONICI_da%20genn%202014\IN%20ESSERE\VERGANI%20FRANCESCA\DAL%2011.01.2023%20AL%2010.01.2024\Vergani_dichiarazione%20incarichi.pdf" TargetMode="External"/><Relationship Id="rId7" Type="http://schemas.openxmlformats.org/officeDocument/2006/relationships/hyperlink" Target="file:///C:\FASCICOLI%20ELETTRONICI_da%20genn%202014\IN%20ESSERE\CARDANI%20ELISA\DAL%2021.12.2023%20AL%2020.01.2025\Cardani_conflitto%20interesse.pdf" TargetMode="External"/><Relationship Id="rId71" Type="http://schemas.openxmlformats.org/officeDocument/2006/relationships/hyperlink" Target="..\..\..\FASCICOLI%20ELETTRONICI_da%20genn%202014\IN%20ESSERE\MERCURIO%20SIMONA\DAL%2011.01.2024%20AL%2010.01.2025\Mercurio_incarichi.pdf" TargetMode="External"/><Relationship Id="rId2" Type="http://schemas.openxmlformats.org/officeDocument/2006/relationships/hyperlink" Target="file:///C:\FASCICOLI%20ELETTRONICI_da%20genn%202014\IN%20ESSERE\FRANZESE%20DANIELE\DAL%2021.03.2024%20AL%2020.09.2025\Franzese_conflitto%20interesse.pdf" TargetMode="External"/><Relationship Id="rId29" Type="http://schemas.openxmlformats.org/officeDocument/2006/relationships/hyperlink" Target="file:///C:\FASCICOLI%20ELETTRONICI_da%20genn%202014\IN%20ESSERE\BORRACCINO%20MICHELE\DAL%2001.06.2024%20AL%2031.05.2025\Borraccino_conflitto%20interessi.pdf" TargetMode="External"/><Relationship Id="rId24" Type="http://schemas.openxmlformats.org/officeDocument/2006/relationships/hyperlink" Target="file:///C:\SCANNER\Zardo%20incarichi.pdf" TargetMode="External"/><Relationship Id="rId40" Type="http://schemas.openxmlformats.org/officeDocument/2006/relationships/hyperlink" Target="file:///C:\FASCICOLI%20ELETTRONICI_da%20genn%202014\IN%20ESSERE\PAFUNDO%20PAOLA\DAL%2001.07.2024%20AL%2030.06.2025\Pafundo_%20dichiarazione%20incarichi.pdf" TargetMode="External"/><Relationship Id="rId45" Type="http://schemas.openxmlformats.org/officeDocument/2006/relationships/hyperlink" Target="file:///C:\FASCICOLI%20ELETTRONICI_da%20genn%202014\IN%20ESSERE\SIGNORONI%20STEFANO\DAL%2011.05.2023%20AL%2010.05.2024\Signoroni_conflitto%20interesse.pdf" TargetMode="External"/><Relationship Id="rId66" Type="http://schemas.openxmlformats.org/officeDocument/2006/relationships/hyperlink" Target="..\..\..\FASCICOLI%20ELETTRONICI_da%20genn%202014\IN%20ESSERE\CASTI%20LIDIA%20MARIA\DAL%2001.11.2024%20AL%2031.10.2026\Casti_dichiarazione%20incarich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0"/>
  <sheetViews>
    <sheetView tabSelected="1" zoomScaleNormal="100" workbookViewId="0">
      <selection activeCell="E263" sqref="E263"/>
    </sheetView>
  </sheetViews>
  <sheetFormatPr defaultRowHeight="15" x14ac:dyDescent="0.25"/>
  <cols>
    <col min="1" max="1" width="6" bestFit="1" customWidth="1"/>
    <col min="2" max="2" width="20.28515625" bestFit="1" customWidth="1"/>
    <col min="3" max="3" width="14.28515625" style="28" customWidth="1"/>
    <col min="4" max="4" width="20.28515625" customWidth="1"/>
    <col min="5" max="6" width="10.42578125" customWidth="1"/>
    <col min="7" max="7" width="11.28515625" customWidth="1"/>
    <col min="8" max="8" width="15.5703125" customWidth="1"/>
    <col min="9" max="9" width="19.7109375" customWidth="1"/>
    <col min="10" max="10" width="10.42578125" customWidth="1"/>
    <col min="11" max="11" width="22.28515625" customWidth="1"/>
    <col min="12" max="12" width="52.85546875" customWidth="1"/>
    <col min="13" max="13" width="22.85546875" customWidth="1"/>
    <col min="14" max="14" width="34.5703125" customWidth="1"/>
  </cols>
  <sheetData>
    <row r="1" spans="1:14" s="5" customFormat="1" ht="71.25" customHeight="1" x14ac:dyDescent="0.25">
      <c r="A1" s="1" t="s">
        <v>0</v>
      </c>
      <c r="B1" s="1" t="s">
        <v>1</v>
      </c>
      <c r="C1" s="1" t="s">
        <v>2</v>
      </c>
      <c r="D1" s="1" t="s">
        <v>3</v>
      </c>
      <c r="E1" s="2" t="s">
        <v>4</v>
      </c>
      <c r="F1" s="2" t="s">
        <v>5</v>
      </c>
      <c r="G1" s="3" t="s">
        <v>6</v>
      </c>
      <c r="H1" s="1" t="s">
        <v>7</v>
      </c>
      <c r="I1" s="4" t="s">
        <v>8</v>
      </c>
      <c r="J1" s="4" t="s">
        <v>9</v>
      </c>
      <c r="K1" s="4" t="s">
        <v>10</v>
      </c>
      <c r="L1" s="4" t="s">
        <v>11</v>
      </c>
      <c r="M1" s="1" t="s">
        <v>12</v>
      </c>
      <c r="N1" s="1" t="s">
        <v>13</v>
      </c>
    </row>
    <row r="2" spans="1:14" s="13" customFormat="1" ht="51" x14ac:dyDescent="0.25">
      <c r="A2" s="6">
        <v>90235</v>
      </c>
      <c r="B2" s="7" t="s">
        <v>18</v>
      </c>
      <c r="C2" s="7" t="s">
        <v>19</v>
      </c>
      <c r="D2" s="8" t="s">
        <v>15</v>
      </c>
      <c r="E2" s="9">
        <v>45658</v>
      </c>
      <c r="F2" s="9">
        <v>46752</v>
      </c>
      <c r="G2" s="10">
        <v>69300.81</v>
      </c>
      <c r="H2" s="10">
        <v>0</v>
      </c>
      <c r="I2" s="10" t="s">
        <v>563</v>
      </c>
      <c r="J2" s="9">
        <v>45575</v>
      </c>
      <c r="K2" s="10" t="s">
        <v>509</v>
      </c>
      <c r="L2" s="12" t="s">
        <v>20</v>
      </c>
      <c r="M2" s="16" t="s">
        <v>16</v>
      </c>
      <c r="N2" s="15" t="s">
        <v>17</v>
      </c>
    </row>
    <row r="3" spans="1:14" s="13" customFormat="1" ht="89.25" x14ac:dyDescent="0.25">
      <c r="A3" s="6">
        <v>90902</v>
      </c>
      <c r="B3" s="7" t="s">
        <v>21</v>
      </c>
      <c r="C3" s="7" t="s">
        <v>22</v>
      </c>
      <c r="D3" s="8" t="s">
        <v>15</v>
      </c>
      <c r="E3" s="9">
        <v>45494</v>
      </c>
      <c r="F3" s="9">
        <v>45858</v>
      </c>
      <c r="G3" s="10">
        <v>24000</v>
      </c>
      <c r="H3" s="10">
        <v>0</v>
      </c>
      <c r="I3" s="11" t="s">
        <v>338</v>
      </c>
      <c r="J3" s="9">
        <v>45450</v>
      </c>
      <c r="K3" s="12" t="s">
        <v>23</v>
      </c>
      <c r="L3" s="12" t="s">
        <v>24</v>
      </c>
      <c r="M3" s="16" t="s">
        <v>16</v>
      </c>
      <c r="N3" s="15" t="s">
        <v>17</v>
      </c>
    </row>
    <row r="4" spans="1:14" s="13" customFormat="1" ht="25.5" x14ac:dyDescent="0.25">
      <c r="A4" s="6">
        <v>90880</v>
      </c>
      <c r="B4" s="7" t="s">
        <v>25</v>
      </c>
      <c r="C4" s="7" t="s">
        <v>26</v>
      </c>
      <c r="D4" s="8" t="s">
        <v>15</v>
      </c>
      <c r="E4" s="9">
        <v>45464</v>
      </c>
      <c r="F4" s="9">
        <v>45828</v>
      </c>
      <c r="G4" s="10">
        <v>50500</v>
      </c>
      <c r="H4" s="10">
        <v>0</v>
      </c>
      <c r="I4" s="10" t="s">
        <v>470</v>
      </c>
      <c r="J4" s="9">
        <v>45462</v>
      </c>
      <c r="K4" s="10" t="s">
        <v>27</v>
      </c>
      <c r="L4" s="12" t="s">
        <v>28</v>
      </c>
      <c r="M4" s="8" t="s">
        <v>16</v>
      </c>
      <c r="N4" s="15" t="s">
        <v>17</v>
      </c>
    </row>
    <row r="5" spans="1:14" s="13" customFormat="1" ht="26.25" thickBot="1" x14ac:dyDescent="0.3">
      <c r="A5" s="6">
        <v>91242</v>
      </c>
      <c r="B5" s="7" t="s">
        <v>328</v>
      </c>
      <c r="C5" s="7" t="s">
        <v>83</v>
      </c>
      <c r="D5" s="8" t="s">
        <v>15</v>
      </c>
      <c r="E5" s="9">
        <v>45444</v>
      </c>
      <c r="F5" s="9">
        <v>45808</v>
      </c>
      <c r="G5" s="10">
        <v>29484</v>
      </c>
      <c r="H5" s="10">
        <v>0</v>
      </c>
      <c r="I5" s="10" t="s">
        <v>471</v>
      </c>
      <c r="J5" s="9">
        <v>45433</v>
      </c>
      <c r="K5" s="10" t="s">
        <v>367</v>
      </c>
      <c r="L5" s="32"/>
      <c r="M5" s="8" t="s">
        <v>16</v>
      </c>
      <c r="N5" s="15" t="s">
        <v>17</v>
      </c>
    </row>
    <row r="6" spans="1:14" s="13" customFormat="1" ht="89.25" x14ac:dyDescent="0.25">
      <c r="A6" s="6">
        <v>90982</v>
      </c>
      <c r="B6" s="7" t="s">
        <v>511</v>
      </c>
      <c r="C6" s="7" t="s">
        <v>512</v>
      </c>
      <c r="D6" s="8" t="s">
        <v>15</v>
      </c>
      <c r="E6" s="9">
        <v>45617</v>
      </c>
      <c r="F6" s="9">
        <v>45981</v>
      </c>
      <c r="G6" s="10">
        <v>14000</v>
      </c>
      <c r="H6" s="10">
        <v>0</v>
      </c>
      <c r="I6" s="10"/>
      <c r="J6" s="9"/>
      <c r="K6" s="10" t="s">
        <v>513</v>
      </c>
      <c r="L6" s="12" t="s">
        <v>514</v>
      </c>
      <c r="M6" s="16" t="s">
        <v>16</v>
      </c>
      <c r="N6" s="15" t="s">
        <v>17</v>
      </c>
    </row>
    <row r="7" spans="1:14" s="13" customFormat="1" ht="25.5" x14ac:dyDescent="0.25">
      <c r="A7" s="6">
        <v>91107</v>
      </c>
      <c r="B7" s="7" t="s">
        <v>29</v>
      </c>
      <c r="C7" s="7" t="s">
        <v>30</v>
      </c>
      <c r="D7" s="8" t="s">
        <v>15</v>
      </c>
      <c r="E7" s="9">
        <v>45474</v>
      </c>
      <c r="F7" s="9">
        <v>46203</v>
      </c>
      <c r="G7" s="10">
        <v>23700</v>
      </c>
      <c r="H7" s="10">
        <v>0</v>
      </c>
      <c r="I7" s="10" t="s">
        <v>465</v>
      </c>
      <c r="J7" s="9">
        <v>45478</v>
      </c>
      <c r="K7" s="10" t="s">
        <v>31</v>
      </c>
      <c r="L7" s="12" t="s">
        <v>32</v>
      </c>
      <c r="M7" s="8" t="s">
        <v>16</v>
      </c>
      <c r="N7" s="15" t="s">
        <v>17</v>
      </c>
    </row>
    <row r="8" spans="1:14" s="13" customFormat="1" ht="38.25" x14ac:dyDescent="0.25">
      <c r="A8" s="6">
        <v>91071</v>
      </c>
      <c r="B8" s="7" t="s">
        <v>36</v>
      </c>
      <c r="C8" s="7" t="s">
        <v>37</v>
      </c>
      <c r="D8" s="8" t="s">
        <v>15</v>
      </c>
      <c r="E8" s="9">
        <v>45231</v>
      </c>
      <c r="F8" s="9">
        <v>45961</v>
      </c>
      <c r="G8" s="10">
        <v>70000</v>
      </c>
      <c r="H8" s="10">
        <v>0</v>
      </c>
      <c r="I8" s="11" t="s">
        <v>472</v>
      </c>
      <c r="J8" s="9">
        <v>45210</v>
      </c>
      <c r="K8" s="10" t="s">
        <v>35</v>
      </c>
      <c r="L8" s="12" t="s">
        <v>38</v>
      </c>
      <c r="M8" s="8" t="s">
        <v>16</v>
      </c>
      <c r="N8" s="15" t="s">
        <v>17</v>
      </c>
    </row>
    <row r="9" spans="1:14" s="13" customFormat="1" ht="25.5" x14ac:dyDescent="0.25">
      <c r="A9" s="6">
        <v>91057</v>
      </c>
      <c r="B9" s="7" t="s">
        <v>39</v>
      </c>
      <c r="C9" s="7" t="s">
        <v>40</v>
      </c>
      <c r="D9" s="8" t="s">
        <v>15</v>
      </c>
      <c r="E9" s="9">
        <v>45505</v>
      </c>
      <c r="F9" s="9">
        <v>45869</v>
      </c>
      <c r="G9" s="10"/>
      <c r="H9" s="10">
        <v>0</v>
      </c>
      <c r="I9" s="11" t="s">
        <v>371</v>
      </c>
      <c r="J9" s="9">
        <v>45499</v>
      </c>
      <c r="K9" s="11" t="s">
        <v>41</v>
      </c>
      <c r="L9" s="12" t="s">
        <v>327</v>
      </c>
      <c r="M9" s="16" t="s">
        <v>16</v>
      </c>
      <c r="N9" s="9" t="s">
        <v>17</v>
      </c>
    </row>
    <row r="10" spans="1:14" s="13" customFormat="1" ht="25.5" x14ac:dyDescent="0.25">
      <c r="A10" s="6">
        <v>91075</v>
      </c>
      <c r="B10" s="7" t="s">
        <v>43</v>
      </c>
      <c r="C10" s="7" t="s">
        <v>44</v>
      </c>
      <c r="D10" s="8" t="s">
        <v>15</v>
      </c>
      <c r="E10" s="36">
        <v>45678</v>
      </c>
      <c r="F10" s="36">
        <v>46042</v>
      </c>
      <c r="G10" s="10">
        <v>30000</v>
      </c>
      <c r="H10" s="10">
        <v>0</v>
      </c>
      <c r="I10" s="11"/>
      <c r="J10" s="9"/>
      <c r="K10" s="39" t="s">
        <v>45</v>
      </c>
      <c r="L10" s="12" t="s">
        <v>46</v>
      </c>
      <c r="M10" s="16" t="s">
        <v>16</v>
      </c>
      <c r="N10" s="17" t="s">
        <v>17</v>
      </c>
    </row>
    <row r="11" spans="1:14" s="13" customFormat="1" ht="38.25" x14ac:dyDescent="0.25">
      <c r="A11" s="6">
        <v>91152</v>
      </c>
      <c r="B11" s="7" t="s">
        <v>314</v>
      </c>
      <c r="C11" s="7" t="s">
        <v>47</v>
      </c>
      <c r="D11" s="8" t="s">
        <v>15</v>
      </c>
      <c r="E11" s="9">
        <v>45418</v>
      </c>
      <c r="F11" s="9">
        <v>45782</v>
      </c>
      <c r="G11" s="10">
        <v>41000</v>
      </c>
      <c r="H11" s="10">
        <v>0</v>
      </c>
      <c r="I11" s="10" t="s">
        <v>473</v>
      </c>
      <c r="J11" s="9">
        <v>45418</v>
      </c>
      <c r="K11" s="10" t="s">
        <v>315</v>
      </c>
      <c r="L11" s="12" t="s">
        <v>316</v>
      </c>
      <c r="M11" s="16" t="s">
        <v>16</v>
      </c>
      <c r="N11" s="15" t="s">
        <v>17</v>
      </c>
    </row>
    <row r="12" spans="1:14" s="13" customFormat="1" ht="38.25" x14ac:dyDescent="0.25">
      <c r="A12" s="6">
        <v>91147</v>
      </c>
      <c r="B12" s="7" t="s">
        <v>621</v>
      </c>
      <c r="C12" s="7" t="s">
        <v>622</v>
      </c>
      <c r="D12" s="8" t="s">
        <v>15</v>
      </c>
      <c r="E12" s="9">
        <v>45352</v>
      </c>
      <c r="F12" s="9">
        <v>46081</v>
      </c>
      <c r="G12" s="10">
        <v>22464</v>
      </c>
      <c r="H12" s="10">
        <v>0</v>
      </c>
      <c r="I12" s="10" t="s">
        <v>636</v>
      </c>
      <c r="J12" s="9">
        <v>45355</v>
      </c>
      <c r="K12" s="10" t="s">
        <v>68</v>
      </c>
      <c r="L12" s="12" t="str">
        <f>VLOOKUP(A12,'[2]COLL. PROF.2005'!$A$1:$Y$65536,25,FALSE)</f>
        <v>SCREENING PER LA DIAGNOSI PRECOCE DEL TUMORE POLMONARE CON TC LOW/ULTRA LOW DOSE DEL TORACE SENZA MEZZO DI CONTRASTO</v>
      </c>
      <c r="M12" s="16" t="s">
        <v>16</v>
      </c>
      <c r="N12" s="16" t="s">
        <v>17</v>
      </c>
    </row>
    <row r="13" spans="1:14" s="13" customFormat="1" ht="25.5" x14ac:dyDescent="0.25">
      <c r="A13" s="6">
        <v>91065</v>
      </c>
      <c r="B13" s="7" t="s">
        <v>48</v>
      </c>
      <c r="C13" s="7" t="s">
        <v>49</v>
      </c>
      <c r="D13" s="8" t="s">
        <v>15</v>
      </c>
      <c r="E13" s="40">
        <v>45658</v>
      </c>
      <c r="F13" s="40">
        <v>46022</v>
      </c>
      <c r="G13" s="10">
        <v>28846.15</v>
      </c>
      <c r="H13" s="10">
        <v>0</v>
      </c>
      <c r="I13" s="10"/>
      <c r="J13" s="9"/>
      <c r="K13" s="10" t="s">
        <v>559</v>
      </c>
      <c r="L13" s="34"/>
      <c r="M13" s="16" t="s">
        <v>16</v>
      </c>
      <c r="N13" s="15" t="s">
        <v>17</v>
      </c>
    </row>
    <row r="14" spans="1:14" s="13" customFormat="1" ht="33.75" x14ac:dyDescent="0.25">
      <c r="A14" s="6">
        <v>91126</v>
      </c>
      <c r="B14" s="7" t="s">
        <v>52</v>
      </c>
      <c r="C14" s="7" t="s">
        <v>53</v>
      </c>
      <c r="D14" s="8" t="s">
        <v>15</v>
      </c>
      <c r="E14" s="37">
        <v>45678</v>
      </c>
      <c r="F14" s="37">
        <v>46042</v>
      </c>
      <c r="G14" s="10">
        <v>35000</v>
      </c>
      <c r="H14" s="10">
        <v>0</v>
      </c>
      <c r="I14" s="11" t="s">
        <v>476</v>
      </c>
      <c r="J14" s="9">
        <v>45320</v>
      </c>
      <c r="K14" s="39" t="s">
        <v>54</v>
      </c>
      <c r="L14" s="43" t="s">
        <v>55</v>
      </c>
      <c r="M14" s="8" t="s">
        <v>16</v>
      </c>
      <c r="N14" s="15" t="s">
        <v>17</v>
      </c>
    </row>
    <row r="15" spans="1:14" s="13" customFormat="1" ht="25.5" x14ac:dyDescent="0.25">
      <c r="A15" s="6">
        <v>90941</v>
      </c>
      <c r="B15" s="7" t="s">
        <v>52</v>
      </c>
      <c r="C15" s="7" t="s">
        <v>56</v>
      </c>
      <c r="D15" s="8" t="s">
        <v>15</v>
      </c>
      <c r="E15" s="9">
        <v>45627</v>
      </c>
      <c r="F15" s="9">
        <v>46387</v>
      </c>
      <c r="G15" s="10"/>
      <c r="H15" s="10">
        <v>0</v>
      </c>
      <c r="I15" s="10" t="s">
        <v>599</v>
      </c>
      <c r="J15" s="9">
        <v>45623</v>
      </c>
      <c r="K15" s="10" t="s">
        <v>510</v>
      </c>
      <c r="L15" s="12" t="s">
        <v>58</v>
      </c>
      <c r="M15" s="16" t="s">
        <v>16</v>
      </c>
      <c r="N15" s="15" t="s">
        <v>17</v>
      </c>
    </row>
    <row r="16" spans="1:14" s="13" customFormat="1" ht="25.5" x14ac:dyDescent="0.25">
      <c r="A16" s="6">
        <v>91245</v>
      </c>
      <c r="B16" s="7" t="s">
        <v>329</v>
      </c>
      <c r="C16" s="7" t="s">
        <v>302</v>
      </c>
      <c r="D16" s="8" t="s">
        <v>15</v>
      </c>
      <c r="E16" s="9">
        <v>45444</v>
      </c>
      <c r="F16" s="9">
        <v>45808</v>
      </c>
      <c r="G16" s="10">
        <v>20000</v>
      </c>
      <c r="H16" s="10">
        <v>0</v>
      </c>
      <c r="I16" s="10" t="s">
        <v>330</v>
      </c>
      <c r="J16" s="9">
        <v>45446</v>
      </c>
      <c r="K16" s="10" t="s">
        <v>331</v>
      </c>
      <c r="L16" s="12" t="s">
        <v>332</v>
      </c>
      <c r="M16" s="14" t="s">
        <v>16</v>
      </c>
      <c r="N16" s="15" t="s">
        <v>17</v>
      </c>
    </row>
    <row r="17" spans="1:14" s="13" customFormat="1" ht="63.75" x14ac:dyDescent="0.25">
      <c r="A17" s="6">
        <v>91203</v>
      </c>
      <c r="B17" s="7" t="s">
        <v>59</v>
      </c>
      <c r="C17" s="7" t="s">
        <v>60</v>
      </c>
      <c r="D17" s="8" t="s">
        <v>15</v>
      </c>
      <c r="E17" s="9">
        <v>45627</v>
      </c>
      <c r="F17" s="9">
        <v>45991</v>
      </c>
      <c r="G17" s="10"/>
      <c r="H17" s="10">
        <v>0</v>
      </c>
      <c r="I17" s="10"/>
      <c r="J17" s="9"/>
      <c r="K17" s="10" t="s">
        <v>68</v>
      </c>
      <c r="L17" s="12" t="s">
        <v>61</v>
      </c>
      <c r="M17" s="16" t="s">
        <v>16</v>
      </c>
      <c r="N17" s="15" t="s">
        <v>17</v>
      </c>
    </row>
    <row r="18" spans="1:14" s="13" customFormat="1" ht="25.5" x14ac:dyDescent="0.25">
      <c r="A18" s="6">
        <v>90774</v>
      </c>
      <c r="B18" s="7" t="s">
        <v>62</v>
      </c>
      <c r="C18" s="7" t="s">
        <v>63</v>
      </c>
      <c r="D18" s="8" t="s">
        <v>15</v>
      </c>
      <c r="E18" s="9">
        <v>45658</v>
      </c>
      <c r="F18" s="9">
        <v>46022</v>
      </c>
      <c r="G18" s="10">
        <v>38175.75</v>
      </c>
      <c r="H18" s="10">
        <v>0</v>
      </c>
      <c r="I18" s="10" t="s">
        <v>481</v>
      </c>
      <c r="J18" s="9">
        <v>45225</v>
      </c>
      <c r="K18" s="10" t="s">
        <v>510</v>
      </c>
      <c r="L18" s="12" t="s">
        <v>64</v>
      </c>
      <c r="M18" s="16" t="s">
        <v>16</v>
      </c>
      <c r="N18" s="15" t="s">
        <v>17</v>
      </c>
    </row>
    <row r="19" spans="1:14" s="13" customFormat="1" ht="38.25" x14ac:dyDescent="0.25">
      <c r="A19" s="6">
        <v>91032</v>
      </c>
      <c r="B19" s="7" t="s">
        <v>66</v>
      </c>
      <c r="C19" s="7" t="s">
        <v>67</v>
      </c>
      <c r="D19" s="8" t="s">
        <v>15</v>
      </c>
      <c r="E19" s="9">
        <v>45576</v>
      </c>
      <c r="F19" s="9">
        <v>45940</v>
      </c>
      <c r="G19" s="10">
        <v>34000</v>
      </c>
      <c r="H19" s="10">
        <v>0</v>
      </c>
      <c r="I19" s="10" t="s">
        <v>600</v>
      </c>
      <c r="J19" s="9">
        <v>45576</v>
      </c>
      <c r="K19" s="10" t="s">
        <v>68</v>
      </c>
      <c r="L19" s="12" t="s">
        <v>69</v>
      </c>
      <c r="M19" s="16" t="s">
        <v>16</v>
      </c>
      <c r="N19" s="15" t="s">
        <v>17</v>
      </c>
    </row>
    <row r="20" spans="1:14" s="13" customFormat="1" ht="38.25" x14ac:dyDescent="0.25">
      <c r="A20" s="6">
        <v>90652</v>
      </c>
      <c r="B20" s="7" t="s">
        <v>70</v>
      </c>
      <c r="C20" s="7" t="s">
        <v>26</v>
      </c>
      <c r="D20" s="8" t="s">
        <v>15</v>
      </c>
      <c r="E20" s="9">
        <v>45505</v>
      </c>
      <c r="F20" s="9">
        <v>45869</v>
      </c>
      <c r="G20" s="10">
        <v>63000</v>
      </c>
      <c r="H20" s="10">
        <v>0</v>
      </c>
      <c r="I20" s="11" t="s">
        <v>477</v>
      </c>
      <c r="J20" s="9">
        <v>45496</v>
      </c>
      <c r="K20" s="10" t="s">
        <v>68</v>
      </c>
      <c r="L20" s="12" t="s">
        <v>381</v>
      </c>
      <c r="M20" s="16" t="s">
        <v>16</v>
      </c>
      <c r="N20" s="15" t="s">
        <v>17</v>
      </c>
    </row>
    <row r="21" spans="1:14" s="13" customFormat="1" ht="89.25" x14ac:dyDescent="0.25">
      <c r="A21" s="6">
        <v>91206</v>
      </c>
      <c r="B21" s="7" t="s">
        <v>71</v>
      </c>
      <c r="C21" s="7" t="s">
        <v>37</v>
      </c>
      <c r="D21" s="8" t="s">
        <v>15</v>
      </c>
      <c r="E21" s="9">
        <v>45658</v>
      </c>
      <c r="F21" s="9">
        <v>46022</v>
      </c>
      <c r="G21" s="10">
        <v>40000</v>
      </c>
      <c r="H21" s="10">
        <v>0</v>
      </c>
      <c r="I21" s="10"/>
      <c r="J21" s="9"/>
      <c r="K21" s="10" t="s">
        <v>68</v>
      </c>
      <c r="L21" s="12" t="s">
        <v>72</v>
      </c>
      <c r="M21" s="16" t="s">
        <v>16</v>
      </c>
      <c r="N21" s="15" t="s">
        <v>17</v>
      </c>
    </row>
    <row r="22" spans="1:14" s="13" customFormat="1" ht="63.75" x14ac:dyDescent="0.25">
      <c r="A22" s="6">
        <v>91253</v>
      </c>
      <c r="B22" s="7" t="s">
        <v>390</v>
      </c>
      <c r="C22" s="7" t="s">
        <v>156</v>
      </c>
      <c r="D22" s="8" t="s">
        <v>15</v>
      </c>
      <c r="E22" s="9">
        <v>45484</v>
      </c>
      <c r="F22" s="9">
        <v>45848</v>
      </c>
      <c r="G22" s="10">
        <v>31500</v>
      </c>
      <c r="H22" s="10">
        <v>0</v>
      </c>
      <c r="I22" s="11" t="s">
        <v>391</v>
      </c>
      <c r="J22" s="9">
        <v>45478</v>
      </c>
      <c r="K22" s="12" t="s">
        <v>392</v>
      </c>
      <c r="L22" s="12" t="s">
        <v>393</v>
      </c>
      <c r="M22" s="16" t="s">
        <v>16</v>
      </c>
      <c r="N22" s="15" t="s">
        <v>17</v>
      </c>
    </row>
    <row r="23" spans="1:14" s="13" customFormat="1" ht="51" x14ac:dyDescent="0.25">
      <c r="A23" s="6">
        <v>91239</v>
      </c>
      <c r="B23" s="7" t="s">
        <v>333</v>
      </c>
      <c r="C23" s="7" t="s">
        <v>67</v>
      </c>
      <c r="D23" s="8" t="s">
        <v>15</v>
      </c>
      <c r="E23" s="40">
        <v>45444</v>
      </c>
      <c r="F23" s="40">
        <v>45808</v>
      </c>
      <c r="G23" s="10">
        <v>29484</v>
      </c>
      <c r="H23" s="10">
        <v>0</v>
      </c>
      <c r="I23" s="10" t="s">
        <v>471</v>
      </c>
      <c r="J23" s="9">
        <v>45433</v>
      </c>
      <c r="K23" s="10" t="s">
        <v>361</v>
      </c>
      <c r="L23" s="12"/>
      <c r="M23" s="8" t="s">
        <v>16</v>
      </c>
      <c r="N23" s="15" t="s">
        <v>17</v>
      </c>
    </row>
    <row r="24" spans="1:14" s="13" customFormat="1" ht="38.25" x14ac:dyDescent="0.25">
      <c r="A24" s="6">
        <v>91127</v>
      </c>
      <c r="B24" s="7" t="s">
        <v>73</v>
      </c>
      <c r="C24" s="7" t="s">
        <v>74</v>
      </c>
      <c r="D24" s="8" t="s">
        <v>15</v>
      </c>
      <c r="E24" s="37">
        <v>45678</v>
      </c>
      <c r="F24" s="37">
        <v>46042</v>
      </c>
      <c r="G24" s="10">
        <v>35000</v>
      </c>
      <c r="H24" s="10">
        <v>0</v>
      </c>
      <c r="I24" s="11" t="s">
        <v>476</v>
      </c>
      <c r="J24" s="9">
        <v>45320</v>
      </c>
      <c r="K24" s="39" t="s">
        <v>54</v>
      </c>
      <c r="L24" s="12" t="s">
        <v>75</v>
      </c>
      <c r="M24" s="14" t="s">
        <v>16</v>
      </c>
      <c r="N24" s="15" t="s">
        <v>17</v>
      </c>
    </row>
    <row r="25" spans="1:14" s="13" customFormat="1" ht="25.5" x14ac:dyDescent="0.25">
      <c r="A25" s="6">
        <v>91317</v>
      </c>
      <c r="B25" s="7" t="s">
        <v>592</v>
      </c>
      <c r="C25" s="7" t="s">
        <v>593</v>
      </c>
      <c r="D25" s="8" t="s">
        <v>15</v>
      </c>
      <c r="E25" s="37">
        <v>45678</v>
      </c>
      <c r="F25" s="37">
        <v>46407</v>
      </c>
      <c r="G25" s="38">
        <v>108000</v>
      </c>
      <c r="H25" s="10">
        <v>0</v>
      </c>
      <c r="I25" s="11"/>
      <c r="J25" s="9"/>
      <c r="K25" s="10" t="s">
        <v>68</v>
      </c>
      <c r="L25" s="12"/>
      <c r="M25" s="8" t="s">
        <v>16</v>
      </c>
      <c r="N25" s="14" t="s">
        <v>17</v>
      </c>
    </row>
    <row r="26" spans="1:14" s="13" customFormat="1" ht="38.25" x14ac:dyDescent="0.25">
      <c r="A26" s="6">
        <v>91308</v>
      </c>
      <c r="B26" s="7" t="s">
        <v>557</v>
      </c>
      <c r="C26" s="7" t="s">
        <v>211</v>
      </c>
      <c r="D26" s="8" t="s">
        <v>15</v>
      </c>
      <c r="E26" s="9">
        <v>45658</v>
      </c>
      <c r="F26" s="9">
        <v>46022</v>
      </c>
      <c r="G26" s="10">
        <v>40000</v>
      </c>
      <c r="H26" s="10">
        <v>0</v>
      </c>
      <c r="I26" s="10"/>
      <c r="J26" s="9"/>
      <c r="K26" s="10" t="s">
        <v>558</v>
      </c>
      <c r="L26" s="12"/>
      <c r="M26" s="16" t="s">
        <v>16</v>
      </c>
      <c r="N26" s="15" t="s">
        <v>17</v>
      </c>
    </row>
    <row r="27" spans="1:14" s="13" customFormat="1" ht="25.5" x14ac:dyDescent="0.25">
      <c r="A27" s="6">
        <v>91243</v>
      </c>
      <c r="B27" s="7" t="s">
        <v>334</v>
      </c>
      <c r="C27" s="7" t="s">
        <v>335</v>
      </c>
      <c r="D27" s="8" t="s">
        <v>15</v>
      </c>
      <c r="E27" s="9">
        <v>45444</v>
      </c>
      <c r="F27" s="9">
        <v>45808</v>
      </c>
      <c r="G27" s="10">
        <v>29484</v>
      </c>
      <c r="H27" s="10">
        <v>0</v>
      </c>
      <c r="I27" s="10" t="s">
        <v>471</v>
      </c>
      <c r="J27" s="9">
        <v>45433</v>
      </c>
      <c r="K27" s="10" t="s">
        <v>368</v>
      </c>
      <c r="L27" s="12"/>
      <c r="M27" s="14" t="s">
        <v>16</v>
      </c>
      <c r="N27" s="15" t="s">
        <v>17</v>
      </c>
    </row>
    <row r="28" spans="1:14" s="13" customFormat="1" ht="25.5" x14ac:dyDescent="0.25">
      <c r="A28" s="6">
        <v>90550</v>
      </c>
      <c r="B28" s="7" t="s">
        <v>422</v>
      </c>
      <c r="C28" s="7" t="s">
        <v>196</v>
      </c>
      <c r="D28" s="8" t="s">
        <v>15</v>
      </c>
      <c r="E28" s="9">
        <v>45536</v>
      </c>
      <c r="F28" s="9">
        <v>45900</v>
      </c>
      <c r="G28" s="10">
        <v>63000</v>
      </c>
      <c r="H28" s="10">
        <v>0</v>
      </c>
      <c r="I28" s="10" t="s">
        <v>466</v>
      </c>
      <c r="J28" s="9">
        <v>45533</v>
      </c>
      <c r="K28" s="10" t="s">
        <v>68</v>
      </c>
      <c r="L28" s="12" t="s">
        <v>423</v>
      </c>
      <c r="M28" s="16" t="s">
        <v>16</v>
      </c>
      <c r="N28" s="15" t="s">
        <v>17</v>
      </c>
    </row>
    <row r="29" spans="1:14" s="13" customFormat="1" ht="25.5" x14ac:dyDescent="0.25">
      <c r="A29" s="6">
        <v>91261</v>
      </c>
      <c r="B29" s="7" t="s">
        <v>379</v>
      </c>
      <c r="C29" s="7" t="s">
        <v>378</v>
      </c>
      <c r="D29" s="8" t="s">
        <v>15</v>
      </c>
      <c r="E29" s="9">
        <v>45505</v>
      </c>
      <c r="F29" s="9">
        <v>45869</v>
      </c>
      <c r="G29" s="10">
        <v>31200</v>
      </c>
      <c r="H29" s="10">
        <v>0</v>
      </c>
      <c r="I29" s="11" t="s">
        <v>479</v>
      </c>
      <c r="J29" s="9">
        <v>45488</v>
      </c>
      <c r="K29" s="12" t="s">
        <v>377</v>
      </c>
      <c r="L29" s="12" t="s">
        <v>46</v>
      </c>
      <c r="M29" s="16" t="s">
        <v>16</v>
      </c>
      <c r="N29" s="15" t="s">
        <v>17</v>
      </c>
    </row>
    <row r="30" spans="1:14" s="13" customFormat="1" ht="51" x14ac:dyDescent="0.25">
      <c r="A30" s="6">
        <v>90933</v>
      </c>
      <c r="B30" s="7" t="s">
        <v>77</v>
      </c>
      <c r="C30" s="7" t="s">
        <v>78</v>
      </c>
      <c r="D30" s="8" t="s">
        <v>15</v>
      </c>
      <c r="E30" s="9">
        <v>45261</v>
      </c>
      <c r="F30" s="9">
        <v>46022</v>
      </c>
      <c r="G30" s="10">
        <v>100000</v>
      </c>
      <c r="H30" s="10">
        <v>0</v>
      </c>
      <c r="I30" s="11" t="s">
        <v>478</v>
      </c>
      <c r="J30" s="9">
        <v>45265</v>
      </c>
      <c r="K30" s="10" t="s">
        <v>79</v>
      </c>
      <c r="L30" s="12" t="s">
        <v>80</v>
      </c>
      <c r="M30" s="8" t="s">
        <v>16</v>
      </c>
      <c r="N30" s="15" t="s">
        <v>17</v>
      </c>
    </row>
    <row r="31" spans="1:14" s="20" customFormat="1" ht="38.25" x14ac:dyDescent="0.2">
      <c r="A31" s="6">
        <v>91033</v>
      </c>
      <c r="B31" s="7" t="s">
        <v>515</v>
      </c>
      <c r="C31" s="7" t="s">
        <v>516</v>
      </c>
      <c r="D31" s="8" t="s">
        <v>15</v>
      </c>
      <c r="E31" s="9">
        <v>45607</v>
      </c>
      <c r="F31" s="9">
        <v>45971</v>
      </c>
      <c r="G31" s="10"/>
      <c r="H31" s="10">
        <v>0</v>
      </c>
      <c r="I31" s="10" t="s">
        <v>601</v>
      </c>
      <c r="J31" s="9">
        <v>45609</v>
      </c>
      <c r="K31" s="10" t="s">
        <v>68</v>
      </c>
      <c r="L31" s="12" t="s">
        <v>81</v>
      </c>
      <c r="M31" s="16" t="s">
        <v>16</v>
      </c>
      <c r="N31" s="15" t="s">
        <v>17</v>
      </c>
    </row>
    <row r="32" spans="1:14" s="20" customFormat="1" ht="25.5" x14ac:dyDescent="0.2">
      <c r="A32" s="6">
        <v>90159</v>
      </c>
      <c r="B32" s="7" t="s">
        <v>82</v>
      </c>
      <c r="C32" s="7" t="s">
        <v>83</v>
      </c>
      <c r="D32" s="8" t="s">
        <v>15</v>
      </c>
      <c r="E32" s="9">
        <v>45474</v>
      </c>
      <c r="F32" s="9">
        <v>46022</v>
      </c>
      <c r="G32" s="10">
        <v>69276</v>
      </c>
      <c r="H32" s="10">
        <v>0</v>
      </c>
      <c r="I32" s="10" t="s">
        <v>418</v>
      </c>
      <c r="J32" s="9">
        <v>45471</v>
      </c>
      <c r="K32" s="10" t="s">
        <v>57</v>
      </c>
      <c r="L32" s="12" t="s">
        <v>84</v>
      </c>
      <c r="M32" s="14" t="s">
        <v>16</v>
      </c>
      <c r="N32" s="15" t="s">
        <v>17</v>
      </c>
    </row>
    <row r="33" spans="1:14" s="20" customFormat="1" ht="38.25" x14ac:dyDescent="0.2">
      <c r="A33" s="6">
        <v>91224</v>
      </c>
      <c r="B33" s="7" t="s">
        <v>287</v>
      </c>
      <c r="C33" s="7" t="s">
        <v>288</v>
      </c>
      <c r="D33" s="8" t="s">
        <v>15</v>
      </c>
      <c r="E33" s="9">
        <v>45362</v>
      </c>
      <c r="F33" s="9">
        <v>46091</v>
      </c>
      <c r="G33" s="10">
        <v>70000</v>
      </c>
      <c r="H33" s="10">
        <v>0</v>
      </c>
      <c r="I33" s="10" t="s">
        <v>480</v>
      </c>
      <c r="J33" s="9">
        <v>45355</v>
      </c>
      <c r="K33" s="10" t="s">
        <v>164</v>
      </c>
      <c r="L33" s="12" t="s">
        <v>313</v>
      </c>
      <c r="M33" s="16" t="s">
        <v>16</v>
      </c>
      <c r="N33" s="15" t="s">
        <v>17</v>
      </c>
    </row>
    <row r="34" spans="1:14" s="13" customFormat="1" ht="56.25" x14ac:dyDescent="0.25">
      <c r="A34" s="6">
        <v>91043</v>
      </c>
      <c r="B34" s="7" t="s">
        <v>88</v>
      </c>
      <c r="C34" s="7" t="s">
        <v>89</v>
      </c>
      <c r="D34" s="8" t="s">
        <v>15</v>
      </c>
      <c r="E34" s="37">
        <v>45678</v>
      </c>
      <c r="F34" s="37">
        <v>46223</v>
      </c>
      <c r="G34" s="10">
        <v>19950.98</v>
      </c>
      <c r="H34" s="10">
        <v>0</v>
      </c>
      <c r="I34" s="11" t="s">
        <v>469</v>
      </c>
      <c r="J34" s="9">
        <v>45288</v>
      </c>
      <c r="K34" s="39" t="s">
        <v>68</v>
      </c>
      <c r="L34" s="43" t="s">
        <v>598</v>
      </c>
      <c r="M34" s="14" t="s">
        <v>16</v>
      </c>
      <c r="N34" s="15" t="s">
        <v>17</v>
      </c>
    </row>
    <row r="35" spans="1:14" s="13" customFormat="1" ht="25.5" x14ac:dyDescent="0.25">
      <c r="A35" s="6">
        <v>91250</v>
      </c>
      <c r="B35" s="7" t="s">
        <v>336</v>
      </c>
      <c r="C35" s="7" t="s">
        <v>337</v>
      </c>
      <c r="D35" s="8" t="s">
        <v>15</v>
      </c>
      <c r="E35" s="9">
        <v>45474</v>
      </c>
      <c r="F35" s="9">
        <v>45838</v>
      </c>
      <c r="G35" s="10">
        <v>58968</v>
      </c>
      <c r="H35" s="10">
        <v>0</v>
      </c>
      <c r="I35" s="10" t="s">
        <v>338</v>
      </c>
      <c r="J35" s="9">
        <v>45450</v>
      </c>
      <c r="K35" s="10" t="s">
        <v>369</v>
      </c>
      <c r="L35" s="12" t="s">
        <v>339</v>
      </c>
      <c r="M35" s="8" t="s">
        <v>16</v>
      </c>
      <c r="N35" s="15" t="s">
        <v>17</v>
      </c>
    </row>
    <row r="36" spans="1:14" s="13" customFormat="1" ht="51" x14ac:dyDescent="0.25">
      <c r="A36" s="6">
        <v>91184</v>
      </c>
      <c r="B36" s="7" t="s">
        <v>566</v>
      </c>
      <c r="C36" s="7" t="s">
        <v>567</v>
      </c>
      <c r="D36" s="8" t="s">
        <v>15</v>
      </c>
      <c r="E36" s="9">
        <v>45668</v>
      </c>
      <c r="F36" s="9">
        <v>46032</v>
      </c>
      <c r="G36" s="10"/>
      <c r="H36" s="10">
        <v>0</v>
      </c>
      <c r="I36" s="10"/>
      <c r="J36" s="9"/>
      <c r="K36" s="10" t="s">
        <v>68</v>
      </c>
      <c r="L36" s="12" t="s">
        <v>574</v>
      </c>
      <c r="M36" s="16" t="s">
        <v>16</v>
      </c>
      <c r="N36" s="9" t="s">
        <v>17</v>
      </c>
    </row>
    <row r="37" spans="1:14" s="13" customFormat="1" ht="76.5" x14ac:dyDescent="0.25">
      <c r="A37" s="6">
        <v>91289</v>
      </c>
      <c r="B37" s="7" t="s">
        <v>505</v>
      </c>
      <c r="C37" s="7" t="s">
        <v>506</v>
      </c>
      <c r="D37" s="8" t="s">
        <v>15</v>
      </c>
      <c r="E37" s="9">
        <v>45597</v>
      </c>
      <c r="F37" s="9">
        <v>45961</v>
      </c>
      <c r="G37" s="10"/>
      <c r="H37" s="10">
        <v>0</v>
      </c>
      <c r="I37" s="10" t="s">
        <v>602</v>
      </c>
      <c r="J37" s="9">
        <v>45595</v>
      </c>
      <c r="K37" s="10" t="s">
        <v>68</v>
      </c>
      <c r="L37" s="12" t="s">
        <v>504</v>
      </c>
      <c r="M37" s="16" t="s">
        <v>16</v>
      </c>
      <c r="N37" s="15" t="s">
        <v>17</v>
      </c>
    </row>
    <row r="38" spans="1:14" s="13" customFormat="1" ht="76.5" x14ac:dyDescent="0.25">
      <c r="A38" s="6">
        <v>91154</v>
      </c>
      <c r="B38" s="7" t="s">
        <v>624</v>
      </c>
      <c r="C38" s="7" t="s">
        <v>625</v>
      </c>
      <c r="D38" s="8" t="s">
        <v>15</v>
      </c>
      <c r="E38" s="9">
        <v>45403</v>
      </c>
      <c r="F38" s="9">
        <v>45767</v>
      </c>
      <c r="G38" s="10">
        <v>32760</v>
      </c>
      <c r="H38" s="10">
        <v>0</v>
      </c>
      <c r="I38" s="10" t="s">
        <v>635</v>
      </c>
      <c r="J38" s="9">
        <v>45411</v>
      </c>
      <c r="K38" s="10" t="s">
        <v>68</v>
      </c>
      <c r="L38" s="12" t="str">
        <f>VLOOKUP(A38,'[2]COLL. PROF.2005'!$A$1:$Y$65536,25,FALSE)</f>
        <v>TEMOZOLOMIDE AND IRINOTECAN REGIMEN AS LIQUID BIOPSY-GUIDED NON-CROSS REISTANT SEQUENTIAL ADJUVANT TREATMENT OF PATIENTS WITH MGMT METHYLATED, MICRO SATELLITE STABLE COLORECTAL CANCER FAILING TO ACHIEVE SEROREVERSION AFTER A STANDARD ADJUVANT STRATEGY (STUDIO ERAZE-TMZ)</v>
      </c>
      <c r="M38" s="16" t="s">
        <v>16</v>
      </c>
      <c r="N38" s="16" t="s">
        <v>17</v>
      </c>
    </row>
    <row r="39" spans="1:14" s="13" customFormat="1" ht="25.5" x14ac:dyDescent="0.25">
      <c r="A39" s="6">
        <v>91187</v>
      </c>
      <c r="B39" s="7" t="s">
        <v>629</v>
      </c>
      <c r="C39" s="7" t="s">
        <v>124</v>
      </c>
      <c r="D39" s="8" t="s">
        <v>15</v>
      </c>
      <c r="E39" s="9">
        <v>45403</v>
      </c>
      <c r="F39" s="9">
        <v>45767</v>
      </c>
      <c r="G39" s="10">
        <v>32760</v>
      </c>
      <c r="H39" s="10">
        <v>0</v>
      </c>
      <c r="I39" s="10">
        <v>293</v>
      </c>
      <c r="J39" s="9">
        <v>45411</v>
      </c>
      <c r="K39" s="10" t="s">
        <v>68</v>
      </c>
      <c r="L39" s="12"/>
      <c r="M39" s="16" t="s">
        <v>16</v>
      </c>
      <c r="N39" s="16" t="s">
        <v>17</v>
      </c>
    </row>
    <row r="40" spans="1:14" s="13" customFormat="1" ht="25.5" x14ac:dyDescent="0.25">
      <c r="A40" s="6">
        <v>90251</v>
      </c>
      <c r="B40" s="7" t="s">
        <v>408</v>
      </c>
      <c r="C40" s="7" t="s">
        <v>409</v>
      </c>
      <c r="D40" s="8" t="s">
        <v>15</v>
      </c>
      <c r="E40" s="9">
        <v>45515</v>
      </c>
      <c r="F40" s="9">
        <v>45879</v>
      </c>
      <c r="G40" s="10">
        <v>22383.360000000001</v>
      </c>
      <c r="H40" s="10">
        <v>0</v>
      </c>
      <c r="I40" s="10" t="s">
        <v>410</v>
      </c>
      <c r="J40" s="9">
        <v>45510</v>
      </c>
      <c r="K40" s="10" t="s">
        <v>411</v>
      </c>
      <c r="L40" s="12" t="s">
        <v>412</v>
      </c>
      <c r="M40" s="16" t="s">
        <v>16</v>
      </c>
      <c r="N40" s="15" t="s">
        <v>17</v>
      </c>
    </row>
    <row r="41" spans="1:14" s="13" customFormat="1" ht="25.5" x14ac:dyDescent="0.25">
      <c r="A41" s="6">
        <v>90625</v>
      </c>
      <c r="B41" s="7" t="s">
        <v>94</v>
      </c>
      <c r="C41" s="7" t="s">
        <v>95</v>
      </c>
      <c r="D41" s="8" t="s">
        <v>15</v>
      </c>
      <c r="E41" s="9">
        <v>45647</v>
      </c>
      <c r="F41" s="9">
        <v>46011</v>
      </c>
      <c r="G41" s="10"/>
      <c r="H41" s="10">
        <v>0</v>
      </c>
      <c r="I41" s="10" t="s">
        <v>588</v>
      </c>
      <c r="J41" s="9">
        <v>45637</v>
      </c>
      <c r="K41" s="10" t="s">
        <v>68</v>
      </c>
      <c r="L41" s="12" t="s">
        <v>51</v>
      </c>
      <c r="M41" s="16" t="s">
        <v>16</v>
      </c>
      <c r="N41" s="15" t="s">
        <v>17</v>
      </c>
    </row>
    <row r="42" spans="1:14" s="27" customFormat="1" ht="25.5" x14ac:dyDescent="0.25">
      <c r="A42" s="6">
        <v>91042</v>
      </c>
      <c r="B42" s="7" t="s">
        <v>96</v>
      </c>
      <c r="C42" s="7" t="s">
        <v>97</v>
      </c>
      <c r="D42" s="8" t="s">
        <v>15</v>
      </c>
      <c r="E42" s="9">
        <v>45292</v>
      </c>
      <c r="F42" s="9">
        <v>46022</v>
      </c>
      <c r="G42" s="10">
        <v>35000</v>
      </c>
      <c r="H42" s="10">
        <v>0</v>
      </c>
      <c r="I42" s="11" t="s">
        <v>476</v>
      </c>
      <c r="J42" s="9">
        <v>45320</v>
      </c>
      <c r="K42" s="10" t="s">
        <v>99</v>
      </c>
      <c r="L42" s="12" t="s">
        <v>100</v>
      </c>
      <c r="M42" s="18" t="s">
        <v>16</v>
      </c>
      <c r="N42" s="17" t="s">
        <v>17</v>
      </c>
    </row>
    <row r="43" spans="1:14" s="13" customFormat="1" ht="25.5" x14ac:dyDescent="0.25">
      <c r="A43" s="19">
        <v>90953</v>
      </c>
      <c r="B43" s="7" t="s">
        <v>96</v>
      </c>
      <c r="C43" s="7" t="s">
        <v>97</v>
      </c>
      <c r="D43" s="8" t="s">
        <v>15</v>
      </c>
      <c r="E43" s="9">
        <v>45312</v>
      </c>
      <c r="F43" s="9">
        <v>46042</v>
      </c>
      <c r="G43" s="10">
        <v>29400</v>
      </c>
      <c r="H43" s="10">
        <v>0</v>
      </c>
      <c r="I43" s="11" t="s">
        <v>476</v>
      </c>
      <c r="J43" s="9">
        <v>45320</v>
      </c>
      <c r="K43" s="10" t="s">
        <v>68</v>
      </c>
      <c r="L43" s="12" t="s">
        <v>98</v>
      </c>
      <c r="M43" s="18" t="s">
        <v>16</v>
      </c>
      <c r="N43" s="17" t="s">
        <v>17</v>
      </c>
    </row>
    <row r="44" spans="1:14" s="13" customFormat="1" ht="38.25" x14ac:dyDescent="0.25">
      <c r="A44" s="6">
        <v>91042</v>
      </c>
      <c r="B44" s="7" t="s">
        <v>96</v>
      </c>
      <c r="C44" s="7" t="s">
        <v>97</v>
      </c>
      <c r="D44" s="8" t="s">
        <v>15</v>
      </c>
      <c r="E44" s="9">
        <v>45556</v>
      </c>
      <c r="F44" s="9">
        <v>45920</v>
      </c>
      <c r="G44" s="10">
        <v>63000</v>
      </c>
      <c r="H44" s="10">
        <v>0</v>
      </c>
      <c r="I44" s="10" t="s">
        <v>463</v>
      </c>
      <c r="J44" s="9">
        <v>45547</v>
      </c>
      <c r="K44" s="10" t="s">
        <v>456</v>
      </c>
      <c r="L44" s="12" t="s">
        <v>457</v>
      </c>
      <c r="M44" s="16" t="s">
        <v>16</v>
      </c>
      <c r="N44" s="15" t="s">
        <v>17</v>
      </c>
    </row>
    <row r="45" spans="1:14" s="13" customFormat="1" ht="25.5" x14ac:dyDescent="0.25">
      <c r="A45" s="6">
        <v>91139</v>
      </c>
      <c r="B45" s="7" t="s">
        <v>96</v>
      </c>
      <c r="C45" s="7" t="s">
        <v>256</v>
      </c>
      <c r="D45" s="8" t="s">
        <v>15</v>
      </c>
      <c r="E45" s="9">
        <v>45607</v>
      </c>
      <c r="F45" s="9">
        <v>45971</v>
      </c>
      <c r="G45" s="10">
        <v>45000</v>
      </c>
      <c r="H45" s="10">
        <v>0</v>
      </c>
      <c r="I45" s="10" t="s">
        <v>603</v>
      </c>
      <c r="J45" s="9">
        <v>45576</v>
      </c>
      <c r="K45" s="10" t="s">
        <v>517</v>
      </c>
      <c r="L45" s="12" t="s">
        <v>518</v>
      </c>
      <c r="M45" s="16" t="s">
        <v>16</v>
      </c>
      <c r="N45" s="15" t="s">
        <v>17</v>
      </c>
    </row>
    <row r="46" spans="1:14" s="13" customFormat="1" ht="25.5" x14ac:dyDescent="0.25">
      <c r="A46" s="6">
        <v>91189</v>
      </c>
      <c r="B46" s="7" t="s">
        <v>101</v>
      </c>
      <c r="C46" s="7" t="s">
        <v>102</v>
      </c>
      <c r="D46" s="8" t="s">
        <v>15</v>
      </c>
      <c r="E46" s="9">
        <v>45627</v>
      </c>
      <c r="F46" s="9">
        <v>46022</v>
      </c>
      <c r="G46" s="10"/>
      <c r="H46" s="10">
        <v>0</v>
      </c>
      <c r="I46" s="10" t="s">
        <v>604</v>
      </c>
      <c r="J46" s="9">
        <v>45609</v>
      </c>
      <c r="K46" s="10" t="s">
        <v>68</v>
      </c>
      <c r="L46" s="12"/>
      <c r="M46" s="16" t="s">
        <v>16</v>
      </c>
      <c r="N46" s="15" t="s">
        <v>17</v>
      </c>
    </row>
    <row r="47" spans="1:14" s="13" customFormat="1" ht="25.5" x14ac:dyDescent="0.25">
      <c r="A47" s="6">
        <v>91180</v>
      </c>
      <c r="B47" s="7" t="s">
        <v>103</v>
      </c>
      <c r="C47" s="7" t="s">
        <v>37</v>
      </c>
      <c r="D47" s="8" t="s">
        <v>15</v>
      </c>
      <c r="E47" s="9">
        <v>45597</v>
      </c>
      <c r="F47" s="9">
        <v>45961</v>
      </c>
      <c r="G47" s="10">
        <v>31500</v>
      </c>
      <c r="H47" s="10">
        <v>0</v>
      </c>
      <c r="I47" s="10" t="s">
        <v>508</v>
      </c>
      <c r="J47" s="9">
        <v>45586</v>
      </c>
      <c r="K47" s="10" t="s">
        <v>68</v>
      </c>
      <c r="L47" s="12" t="s">
        <v>46</v>
      </c>
      <c r="M47" s="16" t="s">
        <v>16</v>
      </c>
      <c r="N47" s="15" t="s">
        <v>17</v>
      </c>
    </row>
    <row r="48" spans="1:14" s="13" customFormat="1" ht="38.25" x14ac:dyDescent="0.25">
      <c r="A48" s="6">
        <v>91122</v>
      </c>
      <c r="B48" s="7" t="s">
        <v>104</v>
      </c>
      <c r="C48" s="29" t="s">
        <v>105</v>
      </c>
      <c r="D48" s="8" t="s">
        <v>15</v>
      </c>
      <c r="E48" s="9">
        <v>45617</v>
      </c>
      <c r="F48" s="9">
        <v>45981</v>
      </c>
      <c r="G48" s="10"/>
      <c r="H48" s="10">
        <v>0</v>
      </c>
      <c r="I48" s="10" t="s">
        <v>601</v>
      </c>
      <c r="J48" s="9">
        <v>45609</v>
      </c>
      <c r="K48" s="10" t="s">
        <v>68</v>
      </c>
      <c r="L48" s="30" t="s">
        <v>106</v>
      </c>
      <c r="M48" s="35" t="s">
        <v>16</v>
      </c>
      <c r="N48" s="15" t="s">
        <v>17</v>
      </c>
    </row>
    <row r="49" spans="1:14" s="13" customFormat="1" ht="25.5" x14ac:dyDescent="0.25">
      <c r="A49" s="6">
        <v>91284</v>
      </c>
      <c r="B49" s="7" t="s">
        <v>496</v>
      </c>
      <c r="C49" s="7" t="s">
        <v>42</v>
      </c>
      <c r="D49" s="8" t="s">
        <v>15</v>
      </c>
      <c r="E49" s="9">
        <v>45597</v>
      </c>
      <c r="F49" s="9">
        <v>45961</v>
      </c>
      <c r="G49" s="10">
        <v>45000</v>
      </c>
      <c r="H49" s="10">
        <v>0</v>
      </c>
      <c r="I49" s="10" t="s">
        <v>507</v>
      </c>
      <c r="J49" s="9">
        <v>45594</v>
      </c>
      <c r="K49" s="10" t="s">
        <v>68</v>
      </c>
      <c r="L49" s="12"/>
      <c r="M49" s="16" t="s">
        <v>16</v>
      </c>
      <c r="N49" s="15" t="s">
        <v>17</v>
      </c>
    </row>
    <row r="50" spans="1:14" s="13" customFormat="1" ht="25.5" x14ac:dyDescent="0.25">
      <c r="A50" s="6">
        <v>91091</v>
      </c>
      <c r="B50" s="7" t="s">
        <v>317</v>
      </c>
      <c r="C50" s="7" t="s">
        <v>67</v>
      </c>
      <c r="D50" s="8" t="s">
        <v>15</v>
      </c>
      <c r="E50" s="9">
        <v>45423</v>
      </c>
      <c r="F50" s="9">
        <v>45787</v>
      </c>
      <c r="G50" s="10">
        <v>38000</v>
      </c>
      <c r="H50" s="10">
        <v>0</v>
      </c>
      <c r="I50" s="10" t="s">
        <v>318</v>
      </c>
      <c r="J50" s="9">
        <v>45005</v>
      </c>
      <c r="K50" s="10" t="s">
        <v>319</v>
      </c>
      <c r="L50" s="12" t="s">
        <v>320</v>
      </c>
      <c r="M50" s="16" t="s">
        <v>16</v>
      </c>
      <c r="N50" s="15" t="s">
        <v>17</v>
      </c>
    </row>
    <row r="51" spans="1:14" s="13" customFormat="1" ht="25.5" x14ac:dyDescent="0.25">
      <c r="A51" s="6">
        <v>91204</v>
      </c>
      <c r="B51" s="7" t="s">
        <v>107</v>
      </c>
      <c r="C51" s="7" t="s">
        <v>108</v>
      </c>
      <c r="D51" s="8" t="s">
        <v>15</v>
      </c>
      <c r="E51" s="9">
        <v>45658</v>
      </c>
      <c r="F51" s="9">
        <v>46022</v>
      </c>
      <c r="G51" s="10">
        <v>45000</v>
      </c>
      <c r="H51" s="10">
        <v>0</v>
      </c>
      <c r="I51" s="10"/>
      <c r="J51" s="9"/>
      <c r="K51" s="10" t="s">
        <v>68</v>
      </c>
      <c r="L51" s="12" t="s">
        <v>109</v>
      </c>
      <c r="M51" s="16" t="s">
        <v>16</v>
      </c>
      <c r="N51" s="15" t="s">
        <v>17</v>
      </c>
    </row>
    <row r="52" spans="1:14" s="13" customFormat="1" ht="76.5" x14ac:dyDescent="0.25">
      <c r="A52" s="6">
        <v>91018</v>
      </c>
      <c r="B52" s="7" t="s">
        <v>110</v>
      </c>
      <c r="C52" s="7" t="s">
        <v>111</v>
      </c>
      <c r="D52" s="8" t="s">
        <v>15</v>
      </c>
      <c r="E52" s="9">
        <v>45292</v>
      </c>
      <c r="F52" s="9">
        <v>46203</v>
      </c>
      <c r="G52" s="10">
        <v>105000</v>
      </c>
      <c r="H52" s="10">
        <v>0</v>
      </c>
      <c r="I52" s="11" t="s">
        <v>483</v>
      </c>
      <c r="J52" s="9">
        <v>45288</v>
      </c>
      <c r="K52" s="10" t="s">
        <v>68</v>
      </c>
      <c r="L52" s="12" t="s">
        <v>112</v>
      </c>
      <c r="M52" s="8" t="s">
        <v>16</v>
      </c>
      <c r="N52" s="15" t="s">
        <v>17</v>
      </c>
    </row>
    <row r="53" spans="1:14" s="13" customFormat="1" ht="25.5" x14ac:dyDescent="0.25">
      <c r="A53" s="6">
        <v>91320</v>
      </c>
      <c r="B53" s="7" t="s">
        <v>596</v>
      </c>
      <c r="C53" s="7" t="s">
        <v>597</v>
      </c>
      <c r="D53" s="8" t="s">
        <v>15</v>
      </c>
      <c r="E53" s="37">
        <v>45678</v>
      </c>
      <c r="F53" s="37">
        <v>46042</v>
      </c>
      <c r="G53" s="38"/>
      <c r="H53" s="10">
        <v>0</v>
      </c>
      <c r="I53" s="11"/>
      <c r="J53" s="9"/>
      <c r="K53" s="10" t="s">
        <v>68</v>
      </c>
      <c r="L53" s="12"/>
      <c r="M53" s="8" t="s">
        <v>16</v>
      </c>
      <c r="N53" s="8" t="s">
        <v>17</v>
      </c>
    </row>
    <row r="54" spans="1:14" s="13" customFormat="1" ht="25.5" x14ac:dyDescent="0.25">
      <c r="A54" s="6">
        <v>91291</v>
      </c>
      <c r="B54" s="7" t="s">
        <v>519</v>
      </c>
      <c r="C54" s="7" t="s">
        <v>520</v>
      </c>
      <c r="D54" s="8" t="s">
        <v>15</v>
      </c>
      <c r="E54" s="9">
        <v>45617</v>
      </c>
      <c r="F54" s="9">
        <v>45981</v>
      </c>
      <c r="G54" s="10">
        <v>28350</v>
      </c>
      <c r="H54" s="10">
        <v>0</v>
      </c>
      <c r="I54" s="10" t="s">
        <v>526</v>
      </c>
      <c r="J54" s="9">
        <v>45623</v>
      </c>
      <c r="K54" s="10" t="s">
        <v>521</v>
      </c>
      <c r="L54" s="12"/>
      <c r="M54" s="16" t="s">
        <v>16</v>
      </c>
      <c r="N54" s="15" t="s">
        <v>17</v>
      </c>
    </row>
    <row r="55" spans="1:14" s="13" customFormat="1" ht="38.25" x14ac:dyDescent="0.25">
      <c r="A55" s="6">
        <v>91309</v>
      </c>
      <c r="B55" s="7" t="s">
        <v>561</v>
      </c>
      <c r="C55" s="7" t="s">
        <v>162</v>
      </c>
      <c r="D55" s="8" t="s">
        <v>15</v>
      </c>
      <c r="E55" s="9">
        <v>45658</v>
      </c>
      <c r="F55" s="9">
        <v>46022</v>
      </c>
      <c r="G55" s="10">
        <v>40000</v>
      </c>
      <c r="H55" s="10">
        <v>0</v>
      </c>
      <c r="I55" s="10"/>
      <c r="J55" s="9"/>
      <c r="K55" s="10" t="s">
        <v>68</v>
      </c>
      <c r="L55" s="12" t="s">
        <v>562</v>
      </c>
      <c r="M55" s="16" t="s">
        <v>16</v>
      </c>
      <c r="N55" s="15" t="s">
        <v>17</v>
      </c>
    </row>
    <row r="56" spans="1:14" s="13" customFormat="1" ht="38.25" x14ac:dyDescent="0.25">
      <c r="A56" s="6">
        <v>90842</v>
      </c>
      <c r="B56" s="7" t="s">
        <v>115</v>
      </c>
      <c r="C56" s="7" t="s">
        <v>116</v>
      </c>
      <c r="D56" s="8" t="s">
        <v>15</v>
      </c>
      <c r="E56" s="9">
        <v>45231</v>
      </c>
      <c r="F56" s="9">
        <v>45961</v>
      </c>
      <c r="G56" s="10">
        <v>62000</v>
      </c>
      <c r="H56" s="10">
        <v>0</v>
      </c>
      <c r="I56" s="11" t="s">
        <v>464</v>
      </c>
      <c r="J56" s="9">
        <v>45203</v>
      </c>
      <c r="K56" s="10" t="s">
        <v>68</v>
      </c>
      <c r="L56" s="12" t="s">
        <v>117</v>
      </c>
      <c r="M56" s="14" t="s">
        <v>16</v>
      </c>
      <c r="N56" s="15" t="s">
        <v>17</v>
      </c>
    </row>
    <row r="57" spans="1:14" s="13" customFormat="1" ht="25.5" x14ac:dyDescent="0.25">
      <c r="A57" s="6">
        <v>91265</v>
      </c>
      <c r="B57" s="7" t="s">
        <v>419</v>
      </c>
      <c r="C57" s="7" t="s">
        <v>53</v>
      </c>
      <c r="D57" s="8" t="s">
        <v>15</v>
      </c>
      <c r="E57" s="9">
        <v>45536</v>
      </c>
      <c r="F57" s="9">
        <v>46630</v>
      </c>
      <c r="G57" s="10">
        <v>11000</v>
      </c>
      <c r="H57" s="10">
        <v>0</v>
      </c>
      <c r="I57" s="10" t="s">
        <v>420</v>
      </c>
      <c r="J57" s="9">
        <v>45523</v>
      </c>
      <c r="K57" s="10" t="s">
        <v>57</v>
      </c>
      <c r="L57" s="12"/>
      <c r="M57" s="16" t="s">
        <v>16</v>
      </c>
      <c r="N57" s="15" t="s">
        <v>17</v>
      </c>
    </row>
    <row r="58" spans="1:14" s="13" customFormat="1" ht="25.5" x14ac:dyDescent="0.25">
      <c r="A58" s="6">
        <v>91240</v>
      </c>
      <c r="B58" s="7" t="s">
        <v>324</v>
      </c>
      <c r="C58" s="7" t="s">
        <v>325</v>
      </c>
      <c r="D58" s="8" t="s">
        <v>15</v>
      </c>
      <c r="E58" s="9">
        <v>45433</v>
      </c>
      <c r="F58" s="9">
        <v>45797</v>
      </c>
      <c r="G58" s="10">
        <v>29480</v>
      </c>
      <c r="H58" s="10">
        <v>0</v>
      </c>
      <c r="I58" s="10" t="s">
        <v>471</v>
      </c>
      <c r="J58" s="9">
        <v>45433</v>
      </c>
      <c r="K58" s="10" t="s">
        <v>362</v>
      </c>
      <c r="L58" s="12"/>
      <c r="M58" s="16" t="s">
        <v>16</v>
      </c>
      <c r="N58" s="15" t="s">
        <v>17</v>
      </c>
    </row>
    <row r="59" spans="1:14" s="13" customFormat="1" ht="25.5" x14ac:dyDescent="0.25">
      <c r="A59" s="6">
        <v>91207</v>
      </c>
      <c r="B59" s="7" t="s">
        <v>118</v>
      </c>
      <c r="C59" s="7" t="s">
        <v>119</v>
      </c>
      <c r="D59" s="8" t="s">
        <v>15</v>
      </c>
      <c r="E59" s="9">
        <v>45658</v>
      </c>
      <c r="F59" s="9">
        <v>46022</v>
      </c>
      <c r="G59" s="10">
        <v>38175.75</v>
      </c>
      <c r="H59" s="10">
        <v>0</v>
      </c>
      <c r="I59" s="10"/>
      <c r="J59" s="9"/>
      <c r="K59" s="10" t="s">
        <v>510</v>
      </c>
      <c r="L59" s="12" t="s">
        <v>64</v>
      </c>
      <c r="M59" s="16" t="s">
        <v>16</v>
      </c>
      <c r="N59" s="15" t="s">
        <v>17</v>
      </c>
    </row>
    <row r="60" spans="1:14" s="13" customFormat="1" ht="25.5" x14ac:dyDescent="0.25">
      <c r="A60" s="6">
        <v>91319</v>
      </c>
      <c r="B60" s="7" t="s">
        <v>594</v>
      </c>
      <c r="C60" s="7" t="s">
        <v>567</v>
      </c>
      <c r="D60" s="8" t="s">
        <v>15</v>
      </c>
      <c r="E60" s="37">
        <v>45678</v>
      </c>
      <c r="F60" s="37">
        <v>46042</v>
      </c>
      <c r="G60" s="38">
        <v>26676</v>
      </c>
      <c r="H60" s="10">
        <v>0</v>
      </c>
      <c r="I60" s="11"/>
      <c r="J60" s="9"/>
      <c r="K60" s="39" t="s">
        <v>595</v>
      </c>
      <c r="L60" s="12"/>
      <c r="M60" s="8" t="s">
        <v>16</v>
      </c>
      <c r="N60" s="8" t="s">
        <v>17</v>
      </c>
    </row>
    <row r="61" spans="1:14" s="13" customFormat="1" ht="25.5" x14ac:dyDescent="0.25">
      <c r="A61" s="6">
        <v>91298</v>
      </c>
      <c r="B61" s="7" t="s">
        <v>522</v>
      </c>
      <c r="C61" s="7" t="s">
        <v>523</v>
      </c>
      <c r="D61" s="8" t="s">
        <v>15</v>
      </c>
      <c r="E61" s="9">
        <v>45627</v>
      </c>
      <c r="F61" s="9">
        <v>45991</v>
      </c>
      <c r="G61" s="10"/>
      <c r="H61" s="10">
        <v>0</v>
      </c>
      <c r="I61" s="10" t="s">
        <v>605</v>
      </c>
      <c r="J61" s="9">
        <v>45615</v>
      </c>
      <c r="K61" s="10" t="s">
        <v>68</v>
      </c>
      <c r="L61" s="12"/>
      <c r="M61" s="16" t="s">
        <v>16</v>
      </c>
      <c r="N61" s="15" t="s">
        <v>17</v>
      </c>
    </row>
    <row r="62" spans="1:14" s="13" customFormat="1" ht="25.5" x14ac:dyDescent="0.25">
      <c r="A62" s="6">
        <v>91251</v>
      </c>
      <c r="B62" s="7" t="s">
        <v>385</v>
      </c>
      <c r="C62" s="7" t="s">
        <v>386</v>
      </c>
      <c r="D62" s="8" t="s">
        <v>15</v>
      </c>
      <c r="E62" s="9">
        <v>45484</v>
      </c>
      <c r="F62" s="9">
        <v>45848</v>
      </c>
      <c r="G62" s="10">
        <v>30000</v>
      </c>
      <c r="H62" s="10">
        <v>0</v>
      </c>
      <c r="I62" s="11" t="s">
        <v>384</v>
      </c>
      <c r="J62" s="9">
        <v>45462</v>
      </c>
      <c r="K62" s="12" t="s">
        <v>387</v>
      </c>
      <c r="L62" s="12" t="s">
        <v>305</v>
      </c>
      <c r="M62" s="16" t="s">
        <v>16</v>
      </c>
      <c r="N62" s="15" t="s">
        <v>17</v>
      </c>
    </row>
    <row r="63" spans="1:14" s="13" customFormat="1" ht="25.5" x14ac:dyDescent="0.25">
      <c r="A63" s="6">
        <v>91266</v>
      </c>
      <c r="B63" s="7" t="s">
        <v>437</v>
      </c>
      <c r="C63" s="7" t="s">
        <v>201</v>
      </c>
      <c r="D63" s="8" t="s">
        <v>15</v>
      </c>
      <c r="E63" s="9">
        <v>45546</v>
      </c>
      <c r="F63" s="9">
        <v>45910</v>
      </c>
      <c r="G63" s="10">
        <v>28350</v>
      </c>
      <c r="H63" s="10">
        <v>0</v>
      </c>
      <c r="I63" s="10" t="s">
        <v>438</v>
      </c>
      <c r="J63" s="9">
        <v>45523</v>
      </c>
      <c r="K63" s="10" t="s">
        <v>68</v>
      </c>
      <c r="L63" s="12" t="s">
        <v>462</v>
      </c>
      <c r="M63" s="16" t="s">
        <v>16</v>
      </c>
      <c r="N63" s="15" t="s">
        <v>17</v>
      </c>
    </row>
    <row r="64" spans="1:14" s="13" customFormat="1" ht="25.5" x14ac:dyDescent="0.25">
      <c r="A64" s="6">
        <v>90980</v>
      </c>
      <c r="B64" s="7" t="s">
        <v>120</v>
      </c>
      <c r="C64" s="7" t="s">
        <v>121</v>
      </c>
      <c r="D64" s="8" t="s">
        <v>15</v>
      </c>
      <c r="E64" s="9">
        <v>45474</v>
      </c>
      <c r="F64" s="9">
        <v>46022</v>
      </c>
      <c r="G64" s="10">
        <v>69276</v>
      </c>
      <c r="H64" s="10">
        <v>0</v>
      </c>
      <c r="I64" s="10" t="s">
        <v>418</v>
      </c>
      <c r="J64" s="9">
        <v>45471</v>
      </c>
      <c r="K64" s="10" t="s">
        <v>57</v>
      </c>
      <c r="L64" s="12" t="s">
        <v>57</v>
      </c>
      <c r="M64" s="14" t="s">
        <v>16</v>
      </c>
      <c r="N64" s="15" t="s">
        <v>17</v>
      </c>
    </row>
    <row r="65" spans="1:14" s="13" customFormat="1" ht="25.5" x14ac:dyDescent="0.25">
      <c r="A65" s="21">
        <v>90516</v>
      </c>
      <c r="B65" s="22" t="s">
        <v>292</v>
      </c>
      <c r="C65" s="22" t="s">
        <v>47</v>
      </c>
      <c r="D65" s="23" t="s">
        <v>15</v>
      </c>
      <c r="E65" s="24">
        <v>45352</v>
      </c>
      <c r="F65" s="24">
        <v>46081</v>
      </c>
      <c r="G65" s="25">
        <v>34840</v>
      </c>
      <c r="H65" s="25">
        <v>0</v>
      </c>
      <c r="I65" s="25" t="s">
        <v>480</v>
      </c>
      <c r="J65" s="24">
        <v>45355</v>
      </c>
      <c r="K65" s="25" t="s">
        <v>68</v>
      </c>
      <c r="L65" s="26" t="s">
        <v>293</v>
      </c>
      <c r="M65" s="18" t="s">
        <v>16</v>
      </c>
      <c r="N65" s="15" t="s">
        <v>17</v>
      </c>
    </row>
    <row r="66" spans="1:14" s="13" customFormat="1" ht="38.25" x14ac:dyDescent="0.25">
      <c r="A66" s="6">
        <v>91272</v>
      </c>
      <c r="B66" s="7" t="s">
        <v>449</v>
      </c>
      <c r="C66" s="7" t="s">
        <v>162</v>
      </c>
      <c r="D66" s="8" t="s">
        <v>15</v>
      </c>
      <c r="E66" s="9">
        <v>45566</v>
      </c>
      <c r="F66" s="9">
        <v>45930</v>
      </c>
      <c r="G66" s="10">
        <v>28350</v>
      </c>
      <c r="H66" s="10">
        <v>0</v>
      </c>
      <c r="I66" s="10" t="s">
        <v>461</v>
      </c>
      <c r="J66" s="9">
        <v>45547</v>
      </c>
      <c r="K66" s="10" t="s">
        <v>68</v>
      </c>
      <c r="L66" s="12" t="s">
        <v>258</v>
      </c>
      <c r="M66" s="16" t="s">
        <v>16</v>
      </c>
      <c r="N66" s="15" t="s">
        <v>17</v>
      </c>
    </row>
    <row r="67" spans="1:14" s="13" customFormat="1" ht="25.5" x14ac:dyDescent="0.25">
      <c r="A67" s="6">
        <v>90948</v>
      </c>
      <c r="B67" s="7" t="s">
        <v>122</v>
      </c>
      <c r="C67" s="7" t="s">
        <v>123</v>
      </c>
      <c r="D67" s="8" t="s">
        <v>15</v>
      </c>
      <c r="E67" s="9">
        <v>45668</v>
      </c>
      <c r="F67" s="9">
        <v>46032</v>
      </c>
      <c r="G67" s="10"/>
      <c r="H67" s="10">
        <v>0</v>
      </c>
      <c r="I67" s="10"/>
      <c r="J67" s="9"/>
      <c r="K67" s="10" t="s">
        <v>68</v>
      </c>
      <c r="L67" s="12" t="s">
        <v>46</v>
      </c>
      <c r="M67" s="16" t="s">
        <v>16</v>
      </c>
      <c r="N67" s="15" t="s">
        <v>17</v>
      </c>
    </row>
    <row r="68" spans="1:14" s="13" customFormat="1" ht="25.5" x14ac:dyDescent="0.25">
      <c r="A68" s="6">
        <v>91296</v>
      </c>
      <c r="B68" s="7" t="s">
        <v>524</v>
      </c>
      <c r="C68" s="7" t="s">
        <v>47</v>
      </c>
      <c r="D68" s="8" t="s">
        <v>15</v>
      </c>
      <c r="E68" s="9">
        <v>45627</v>
      </c>
      <c r="F68" s="9">
        <v>45920</v>
      </c>
      <c r="G68" s="10"/>
      <c r="H68" s="10">
        <v>0</v>
      </c>
      <c r="I68" s="10" t="s">
        <v>606</v>
      </c>
      <c r="J68" s="9">
        <v>45623</v>
      </c>
      <c r="K68" s="10" t="s">
        <v>68</v>
      </c>
      <c r="L68" s="12"/>
      <c r="M68" s="16" t="s">
        <v>16</v>
      </c>
      <c r="N68" s="15" t="s">
        <v>17</v>
      </c>
    </row>
    <row r="69" spans="1:14" s="13" customFormat="1" ht="89.25" x14ac:dyDescent="0.25">
      <c r="A69" s="6">
        <v>91263</v>
      </c>
      <c r="B69" s="7" t="s">
        <v>425</v>
      </c>
      <c r="C69" s="7" t="s">
        <v>149</v>
      </c>
      <c r="D69" s="8" t="s">
        <v>15</v>
      </c>
      <c r="E69" s="9">
        <v>45546</v>
      </c>
      <c r="F69" s="9">
        <v>46091</v>
      </c>
      <c r="G69" s="10">
        <v>35904</v>
      </c>
      <c r="H69" s="10">
        <v>0</v>
      </c>
      <c r="I69" s="10" t="s">
        <v>426</v>
      </c>
      <c r="J69" s="9">
        <v>45510</v>
      </c>
      <c r="K69" s="10" t="s">
        <v>68</v>
      </c>
      <c r="L69" s="12" t="s">
        <v>427</v>
      </c>
      <c r="M69" s="16" t="s">
        <v>16</v>
      </c>
      <c r="N69" s="15" t="s">
        <v>17</v>
      </c>
    </row>
    <row r="70" spans="1:14" s="13" customFormat="1" ht="25.5" x14ac:dyDescent="0.25">
      <c r="A70" s="6">
        <v>91287</v>
      </c>
      <c r="B70" s="7" t="s">
        <v>500</v>
      </c>
      <c r="C70" s="7" t="s">
        <v>47</v>
      </c>
      <c r="D70" s="8" t="s">
        <v>15</v>
      </c>
      <c r="E70" s="9">
        <v>45597</v>
      </c>
      <c r="F70" s="9">
        <v>46326</v>
      </c>
      <c r="G70" s="10">
        <v>5000</v>
      </c>
      <c r="H70" s="10">
        <v>0</v>
      </c>
      <c r="I70" s="10" t="s">
        <v>508</v>
      </c>
      <c r="J70" s="9">
        <v>45586</v>
      </c>
      <c r="K70" s="10" t="s">
        <v>68</v>
      </c>
      <c r="L70" s="12" t="s">
        <v>448</v>
      </c>
      <c r="M70" s="16" t="s">
        <v>16</v>
      </c>
      <c r="N70" s="15" t="s">
        <v>17</v>
      </c>
    </row>
    <row r="71" spans="1:14" s="13" customFormat="1" ht="25.5" x14ac:dyDescent="0.25">
      <c r="A71" s="6">
        <v>91299</v>
      </c>
      <c r="B71" s="7" t="s">
        <v>525</v>
      </c>
      <c r="C71" s="7" t="s">
        <v>116</v>
      </c>
      <c r="D71" s="8" t="s">
        <v>15</v>
      </c>
      <c r="E71" s="9">
        <v>45627</v>
      </c>
      <c r="F71" s="9">
        <v>45991</v>
      </c>
      <c r="G71" s="10"/>
      <c r="H71" s="10">
        <v>0</v>
      </c>
      <c r="I71" s="10" t="s">
        <v>529</v>
      </c>
      <c r="J71" s="9">
        <v>45609</v>
      </c>
      <c r="K71" s="10" t="s">
        <v>68</v>
      </c>
      <c r="L71" s="12"/>
      <c r="M71" s="16" t="s">
        <v>16</v>
      </c>
      <c r="N71" s="15" t="s">
        <v>17</v>
      </c>
    </row>
    <row r="72" spans="1:14" s="13" customFormat="1" ht="25.5" x14ac:dyDescent="0.25">
      <c r="A72" s="6">
        <v>91268</v>
      </c>
      <c r="B72" s="7" t="s">
        <v>443</v>
      </c>
      <c r="C72" s="7" t="s">
        <v>124</v>
      </c>
      <c r="D72" s="8" t="s">
        <v>15</v>
      </c>
      <c r="E72" s="9">
        <v>45566</v>
      </c>
      <c r="F72" s="9">
        <v>45930</v>
      </c>
      <c r="G72" s="10">
        <v>28350</v>
      </c>
      <c r="H72" s="10">
        <v>0</v>
      </c>
      <c r="I72" s="10" t="s">
        <v>464</v>
      </c>
      <c r="J72" s="9">
        <v>45547</v>
      </c>
      <c r="K72" s="10" t="s">
        <v>68</v>
      </c>
      <c r="L72" s="12" t="s">
        <v>444</v>
      </c>
      <c r="M72" s="16" t="s">
        <v>16</v>
      </c>
      <c r="N72" s="15" t="s">
        <v>17</v>
      </c>
    </row>
    <row r="73" spans="1:14" s="13" customFormat="1" ht="25.5" x14ac:dyDescent="0.25">
      <c r="A73" s="6">
        <v>91157</v>
      </c>
      <c r="B73" s="7" t="s">
        <v>628</v>
      </c>
      <c r="C73" s="7" t="s">
        <v>124</v>
      </c>
      <c r="D73" s="8" t="s">
        <v>15</v>
      </c>
      <c r="E73" s="9">
        <v>45433</v>
      </c>
      <c r="F73" s="9">
        <v>45797</v>
      </c>
      <c r="G73" s="10">
        <v>32760</v>
      </c>
      <c r="H73" s="10">
        <v>0</v>
      </c>
      <c r="I73" s="10" t="s">
        <v>474</v>
      </c>
      <c r="J73" s="9">
        <v>45440</v>
      </c>
      <c r="K73" s="10" t="s">
        <v>68</v>
      </c>
      <c r="L73" s="12" t="str">
        <f>VLOOKUP(A73,'[2]COLL. PROF.2005'!$A$1:$Y$65536,25,FALSE)</f>
        <v>NUOVE TERAPIE IN ONCOLOGIA MEDICA</v>
      </c>
      <c r="M73" s="16" t="s">
        <v>16</v>
      </c>
      <c r="N73" s="16" t="s">
        <v>17</v>
      </c>
    </row>
    <row r="74" spans="1:14" s="13" customFormat="1" ht="25.5" x14ac:dyDescent="0.25">
      <c r="A74" s="6">
        <v>91262</v>
      </c>
      <c r="B74" s="7" t="s">
        <v>413</v>
      </c>
      <c r="C74" s="7" t="s">
        <v>414</v>
      </c>
      <c r="D74" s="8" t="s">
        <v>15</v>
      </c>
      <c r="E74" s="9">
        <v>45525</v>
      </c>
      <c r="F74" s="9">
        <v>45889</v>
      </c>
      <c r="G74" s="10">
        <v>29484</v>
      </c>
      <c r="H74" s="10">
        <v>0</v>
      </c>
      <c r="I74" s="10" t="s">
        <v>415</v>
      </c>
      <c r="J74" s="9">
        <v>45524</v>
      </c>
      <c r="K74" s="10" t="s">
        <v>399</v>
      </c>
      <c r="L74" s="12" t="s">
        <v>46</v>
      </c>
      <c r="M74" s="16" t="s">
        <v>16</v>
      </c>
      <c r="N74" s="15" t="s">
        <v>17</v>
      </c>
    </row>
    <row r="75" spans="1:14" s="13" customFormat="1" ht="33.75" x14ac:dyDescent="0.25">
      <c r="A75" s="6">
        <v>91112</v>
      </c>
      <c r="B75" s="7" t="s">
        <v>125</v>
      </c>
      <c r="C75" s="7" t="s">
        <v>126</v>
      </c>
      <c r="D75" s="8" t="s">
        <v>15</v>
      </c>
      <c r="E75" s="9">
        <v>45546</v>
      </c>
      <c r="F75" s="9">
        <v>45910</v>
      </c>
      <c r="G75" s="10">
        <v>33075</v>
      </c>
      <c r="H75" s="10">
        <v>0</v>
      </c>
      <c r="I75" s="10" t="s">
        <v>461</v>
      </c>
      <c r="J75" s="9">
        <v>45547</v>
      </c>
      <c r="K75" s="10" t="s">
        <v>68</v>
      </c>
      <c r="L75" s="33" t="s">
        <v>127</v>
      </c>
      <c r="M75" s="16" t="s">
        <v>16</v>
      </c>
      <c r="N75" s="15" t="s">
        <v>17</v>
      </c>
    </row>
    <row r="76" spans="1:14" s="13" customFormat="1" ht="25.5" x14ac:dyDescent="0.25">
      <c r="A76" s="6">
        <v>91271</v>
      </c>
      <c r="B76" s="7" t="s">
        <v>125</v>
      </c>
      <c r="C76" s="7" t="s">
        <v>143</v>
      </c>
      <c r="D76" s="8" t="s">
        <v>15</v>
      </c>
      <c r="E76" s="9">
        <v>45566</v>
      </c>
      <c r="F76" s="9">
        <v>46295</v>
      </c>
      <c r="G76" s="10">
        <v>5000</v>
      </c>
      <c r="H76" s="10">
        <v>0</v>
      </c>
      <c r="I76" s="10" t="s">
        <v>464</v>
      </c>
      <c r="J76" s="9">
        <v>45547</v>
      </c>
      <c r="K76" s="10" t="s">
        <v>68</v>
      </c>
      <c r="L76" s="12" t="s">
        <v>448</v>
      </c>
      <c r="M76" s="16" t="s">
        <v>16</v>
      </c>
      <c r="N76" s="15" t="s">
        <v>17</v>
      </c>
    </row>
    <row r="77" spans="1:14" s="13" customFormat="1" ht="153" x14ac:dyDescent="0.25">
      <c r="A77" s="6">
        <v>91232</v>
      </c>
      <c r="B77" s="7" t="s">
        <v>296</v>
      </c>
      <c r="C77" s="7" t="s">
        <v>208</v>
      </c>
      <c r="D77" s="8" t="s">
        <v>15</v>
      </c>
      <c r="E77" s="9">
        <v>45372</v>
      </c>
      <c r="F77" s="9">
        <v>45858</v>
      </c>
      <c r="G77" s="10">
        <v>40528.85</v>
      </c>
      <c r="H77" s="10">
        <v>0</v>
      </c>
      <c r="I77" s="10" t="s">
        <v>297</v>
      </c>
      <c r="J77" s="9">
        <v>45362</v>
      </c>
      <c r="K77" s="10" t="s">
        <v>68</v>
      </c>
      <c r="L77" s="12" t="s">
        <v>298</v>
      </c>
      <c r="M77" s="18" t="s">
        <v>16</v>
      </c>
      <c r="N77" s="15" t="s">
        <v>17</v>
      </c>
    </row>
    <row r="78" spans="1:14" s="13" customFormat="1" ht="25.5" x14ac:dyDescent="0.25">
      <c r="A78" s="6">
        <v>91055</v>
      </c>
      <c r="B78" s="7" t="s">
        <v>128</v>
      </c>
      <c r="C78" s="7" t="s">
        <v>129</v>
      </c>
      <c r="D78" s="8" t="s">
        <v>15</v>
      </c>
      <c r="E78" s="9">
        <v>45658</v>
      </c>
      <c r="F78" s="9">
        <v>46387</v>
      </c>
      <c r="G78" s="10">
        <v>48384</v>
      </c>
      <c r="H78" s="10">
        <v>0</v>
      </c>
      <c r="I78" s="10"/>
      <c r="J78" s="9"/>
      <c r="K78" s="10" t="s">
        <v>510</v>
      </c>
      <c r="L78" s="12" t="s">
        <v>130</v>
      </c>
      <c r="M78" s="16" t="s">
        <v>16</v>
      </c>
      <c r="N78" s="15" t="s">
        <v>17</v>
      </c>
    </row>
    <row r="79" spans="1:14" s="13" customFormat="1" ht="25.5" x14ac:dyDescent="0.25">
      <c r="A79" s="6">
        <v>91190</v>
      </c>
      <c r="B79" s="7" t="s">
        <v>131</v>
      </c>
      <c r="C79" s="7" t="s">
        <v>132</v>
      </c>
      <c r="D79" s="8" t="s">
        <v>15</v>
      </c>
      <c r="E79" s="9">
        <v>45627</v>
      </c>
      <c r="F79" s="9">
        <v>45991</v>
      </c>
      <c r="G79" s="10"/>
      <c r="H79" s="10">
        <v>0</v>
      </c>
      <c r="I79" s="10" t="s">
        <v>605</v>
      </c>
      <c r="J79" s="9">
        <v>45625</v>
      </c>
      <c r="K79" s="10" t="s">
        <v>68</v>
      </c>
      <c r="L79" s="12" t="s">
        <v>46</v>
      </c>
      <c r="M79" s="16" t="s">
        <v>16</v>
      </c>
      <c r="N79" s="15" t="s">
        <v>17</v>
      </c>
    </row>
    <row r="80" spans="1:14" s="13" customFormat="1" ht="25.5" x14ac:dyDescent="0.25">
      <c r="A80" s="6">
        <v>90910</v>
      </c>
      <c r="B80" s="7" t="s">
        <v>133</v>
      </c>
      <c r="C80" s="7" t="s">
        <v>134</v>
      </c>
      <c r="D80" s="8" t="s">
        <v>15</v>
      </c>
      <c r="E80" s="9">
        <v>45505</v>
      </c>
      <c r="F80" s="9">
        <v>45869</v>
      </c>
      <c r="G80" s="10"/>
      <c r="H80" s="10">
        <v>0</v>
      </c>
      <c r="I80" s="10" t="s">
        <v>376</v>
      </c>
      <c r="J80" s="9">
        <v>45496</v>
      </c>
      <c r="K80" s="10" t="s">
        <v>41</v>
      </c>
      <c r="L80" s="12" t="s">
        <v>135</v>
      </c>
      <c r="M80" s="16" t="s">
        <v>16</v>
      </c>
      <c r="N80" s="15" t="s">
        <v>17</v>
      </c>
    </row>
    <row r="81" spans="1:14" s="13" customFormat="1" ht="38.25" x14ac:dyDescent="0.25">
      <c r="A81" s="6">
        <v>90858</v>
      </c>
      <c r="B81" s="7" t="s">
        <v>136</v>
      </c>
      <c r="C81" s="7" t="s">
        <v>137</v>
      </c>
      <c r="D81" s="8" t="s">
        <v>15</v>
      </c>
      <c r="E81" s="9">
        <v>45484</v>
      </c>
      <c r="F81" s="9">
        <v>45848</v>
      </c>
      <c r="G81" s="10">
        <v>63000</v>
      </c>
      <c r="H81" s="10">
        <v>0</v>
      </c>
      <c r="I81" s="11" t="s">
        <v>400</v>
      </c>
      <c r="J81" s="9">
        <v>45488</v>
      </c>
      <c r="K81" s="11" t="s">
        <v>86</v>
      </c>
      <c r="L81" s="12" t="s">
        <v>138</v>
      </c>
      <c r="M81" s="18" t="s">
        <v>16</v>
      </c>
      <c r="N81" s="15" t="s">
        <v>17</v>
      </c>
    </row>
    <row r="82" spans="1:14" s="13" customFormat="1" ht="25.5" x14ac:dyDescent="0.25">
      <c r="A82" s="6">
        <v>91124</v>
      </c>
      <c r="B82" s="7" t="s">
        <v>139</v>
      </c>
      <c r="C82" s="7" t="s">
        <v>140</v>
      </c>
      <c r="D82" s="8" t="s">
        <v>15</v>
      </c>
      <c r="E82" s="9">
        <v>45637</v>
      </c>
      <c r="F82" s="9">
        <v>45757</v>
      </c>
      <c r="G82" s="10"/>
      <c r="H82" s="10">
        <v>0</v>
      </c>
      <c r="I82" s="10" t="s">
        <v>571</v>
      </c>
      <c r="J82" s="9">
        <v>45637</v>
      </c>
      <c r="K82" s="10" t="s">
        <v>68</v>
      </c>
      <c r="L82" s="12" t="s">
        <v>141</v>
      </c>
      <c r="M82" s="16" t="s">
        <v>16</v>
      </c>
      <c r="N82" s="15" t="s">
        <v>17</v>
      </c>
    </row>
    <row r="83" spans="1:14" s="13" customFormat="1" ht="51" x14ac:dyDescent="0.25">
      <c r="A83" s="6">
        <v>91231</v>
      </c>
      <c r="B83" s="7" t="s">
        <v>309</v>
      </c>
      <c r="C83" s="7" t="s">
        <v>310</v>
      </c>
      <c r="D83" s="8" t="s">
        <v>15</v>
      </c>
      <c r="E83" s="9">
        <v>45393</v>
      </c>
      <c r="F83" s="9">
        <v>45757</v>
      </c>
      <c r="G83" s="10">
        <v>31500</v>
      </c>
      <c r="H83" s="10">
        <v>0</v>
      </c>
      <c r="I83" s="10" t="s">
        <v>311</v>
      </c>
      <c r="J83" s="9">
        <v>45376</v>
      </c>
      <c r="K83" s="10" t="s">
        <v>370</v>
      </c>
      <c r="L83" s="12" t="s">
        <v>312</v>
      </c>
      <c r="M83" s="8" t="s">
        <v>16</v>
      </c>
      <c r="N83" s="15" t="s">
        <v>17</v>
      </c>
    </row>
    <row r="84" spans="1:14" s="13" customFormat="1" ht="25.5" x14ac:dyDescent="0.25">
      <c r="A84" s="6">
        <v>91282</v>
      </c>
      <c r="B84" s="7" t="s">
        <v>490</v>
      </c>
      <c r="C84" s="7" t="s">
        <v>335</v>
      </c>
      <c r="D84" s="8" t="s">
        <v>15</v>
      </c>
      <c r="E84" s="9">
        <v>45586</v>
      </c>
      <c r="F84" s="9">
        <v>46042</v>
      </c>
      <c r="G84" s="10"/>
      <c r="H84" s="10">
        <v>0</v>
      </c>
      <c r="I84" s="10" t="s">
        <v>607</v>
      </c>
      <c r="J84" s="9">
        <v>45575</v>
      </c>
      <c r="K84" s="10" t="s">
        <v>68</v>
      </c>
      <c r="L84" s="12"/>
      <c r="M84" s="16" t="s">
        <v>16</v>
      </c>
      <c r="N84" s="15" t="s">
        <v>17</v>
      </c>
    </row>
    <row r="85" spans="1:14" s="13" customFormat="1" ht="25.5" x14ac:dyDescent="0.25">
      <c r="A85" s="6">
        <v>90906</v>
      </c>
      <c r="B85" s="7" t="s">
        <v>142</v>
      </c>
      <c r="C85" s="7" t="s">
        <v>143</v>
      </c>
      <c r="D85" s="8" t="s">
        <v>15</v>
      </c>
      <c r="E85" s="9">
        <v>45494</v>
      </c>
      <c r="F85" s="9">
        <v>45858</v>
      </c>
      <c r="G85" s="10">
        <v>39657.599999999999</v>
      </c>
      <c r="H85" s="10">
        <v>0</v>
      </c>
      <c r="I85" s="11" t="s">
        <v>383</v>
      </c>
      <c r="J85" s="9">
        <v>45496</v>
      </c>
      <c r="K85" s="10" t="s">
        <v>68</v>
      </c>
      <c r="L85" s="12" t="s">
        <v>144</v>
      </c>
      <c r="M85" s="16" t="s">
        <v>16</v>
      </c>
      <c r="N85" s="15" t="s">
        <v>17</v>
      </c>
    </row>
    <row r="86" spans="1:14" s="13" customFormat="1" ht="38.25" x14ac:dyDescent="0.25">
      <c r="A86" s="6">
        <v>90022</v>
      </c>
      <c r="B86" s="7" t="s">
        <v>145</v>
      </c>
      <c r="C86" s="7" t="s">
        <v>146</v>
      </c>
      <c r="D86" s="8" t="s">
        <v>15</v>
      </c>
      <c r="E86" s="9">
        <v>45525</v>
      </c>
      <c r="F86" s="9">
        <v>45889</v>
      </c>
      <c r="G86" s="10">
        <v>29397.54</v>
      </c>
      <c r="H86" s="10">
        <v>0</v>
      </c>
      <c r="I86" s="10" t="s">
        <v>468</v>
      </c>
      <c r="J86" s="9">
        <v>45524</v>
      </c>
      <c r="K86" s="10" t="s">
        <v>68</v>
      </c>
      <c r="L86" s="12" t="s">
        <v>147</v>
      </c>
      <c r="M86" s="16" t="s">
        <v>16</v>
      </c>
      <c r="N86" s="15" t="s">
        <v>17</v>
      </c>
    </row>
    <row r="87" spans="1:14" s="13" customFormat="1" ht="38.25" x14ac:dyDescent="0.25">
      <c r="A87" s="6">
        <v>91151</v>
      </c>
      <c r="B87" s="7" t="s">
        <v>148</v>
      </c>
      <c r="C87" s="7" t="s">
        <v>149</v>
      </c>
      <c r="D87" s="8" t="s">
        <v>15</v>
      </c>
      <c r="E87" s="9">
        <v>45444</v>
      </c>
      <c r="F87" s="9">
        <v>46173</v>
      </c>
      <c r="G87" s="10">
        <v>69230.77</v>
      </c>
      <c r="H87" s="10">
        <v>0</v>
      </c>
      <c r="I87" s="10" t="s">
        <v>340</v>
      </c>
      <c r="J87" s="9">
        <v>45446</v>
      </c>
      <c r="K87" s="10" t="s">
        <v>341</v>
      </c>
      <c r="L87" s="12" t="s">
        <v>342</v>
      </c>
      <c r="M87" s="8" t="s">
        <v>16</v>
      </c>
      <c r="N87" s="15" t="s">
        <v>17</v>
      </c>
    </row>
    <row r="88" spans="1:14" ht="76.5" x14ac:dyDescent="0.25">
      <c r="A88" s="6">
        <v>91288</v>
      </c>
      <c r="B88" s="7" t="s">
        <v>502</v>
      </c>
      <c r="C88" s="7" t="s">
        <v>503</v>
      </c>
      <c r="D88" s="8" t="s">
        <v>15</v>
      </c>
      <c r="E88" s="9">
        <v>45597</v>
      </c>
      <c r="F88" s="9">
        <v>46326</v>
      </c>
      <c r="G88" s="10"/>
      <c r="H88" s="10">
        <v>0</v>
      </c>
      <c r="I88" s="10" t="s">
        <v>602</v>
      </c>
      <c r="J88" s="9">
        <v>45595</v>
      </c>
      <c r="K88" s="10" t="s">
        <v>68</v>
      </c>
      <c r="L88" s="12" t="s">
        <v>504</v>
      </c>
      <c r="M88" s="16" t="s">
        <v>16</v>
      </c>
      <c r="N88" s="9" t="s">
        <v>17</v>
      </c>
    </row>
    <row r="89" spans="1:14" ht="51" x14ac:dyDescent="0.25">
      <c r="A89" s="6">
        <v>90126</v>
      </c>
      <c r="B89" s="7" t="s">
        <v>152</v>
      </c>
      <c r="C89" s="7" t="s">
        <v>153</v>
      </c>
      <c r="D89" s="8" t="s">
        <v>15</v>
      </c>
      <c r="E89" s="9">
        <v>45433</v>
      </c>
      <c r="F89" s="9">
        <v>46528</v>
      </c>
      <c r="G89" s="10">
        <v>108000</v>
      </c>
      <c r="H89" s="10">
        <v>0</v>
      </c>
      <c r="I89" s="10" t="s">
        <v>471</v>
      </c>
      <c r="J89" s="9">
        <v>45433</v>
      </c>
      <c r="K89" s="10" t="s">
        <v>363</v>
      </c>
      <c r="L89" s="12" t="s">
        <v>154</v>
      </c>
      <c r="M89" s="16" t="s">
        <v>16</v>
      </c>
      <c r="N89" s="15" t="s">
        <v>17</v>
      </c>
    </row>
    <row r="90" spans="1:14" ht="51" x14ac:dyDescent="0.25">
      <c r="A90" s="6">
        <v>91169</v>
      </c>
      <c r="B90" s="7" t="s">
        <v>155</v>
      </c>
      <c r="C90" s="7" t="s">
        <v>156</v>
      </c>
      <c r="D90" s="8" t="s">
        <v>15</v>
      </c>
      <c r="E90" s="9">
        <v>45546</v>
      </c>
      <c r="F90" s="9">
        <v>45910</v>
      </c>
      <c r="G90" s="10">
        <v>63000</v>
      </c>
      <c r="H90" s="10">
        <v>0</v>
      </c>
      <c r="I90" s="10" t="s">
        <v>458</v>
      </c>
      <c r="J90" s="9">
        <v>45539</v>
      </c>
      <c r="K90" s="10" t="s">
        <v>157</v>
      </c>
      <c r="L90" s="12" t="s">
        <v>158</v>
      </c>
      <c r="M90" s="16" t="s">
        <v>16</v>
      </c>
      <c r="N90" s="15" t="s">
        <v>17</v>
      </c>
    </row>
    <row r="91" spans="1:14" ht="51" x14ac:dyDescent="0.25">
      <c r="A91" s="6">
        <v>90927</v>
      </c>
      <c r="B91" s="7" t="s">
        <v>159</v>
      </c>
      <c r="C91" s="7" t="s">
        <v>160</v>
      </c>
      <c r="D91" s="8" t="s">
        <v>15</v>
      </c>
      <c r="E91" s="9">
        <v>45251</v>
      </c>
      <c r="F91" s="9">
        <v>45981</v>
      </c>
      <c r="G91" s="10">
        <v>48000</v>
      </c>
      <c r="H91" s="10">
        <v>0</v>
      </c>
      <c r="I91" s="11" t="s">
        <v>484</v>
      </c>
      <c r="J91" s="9">
        <v>45244</v>
      </c>
      <c r="K91" s="10" t="s">
        <v>161</v>
      </c>
      <c r="L91" s="12" t="s">
        <v>76</v>
      </c>
      <c r="M91" s="14" t="s">
        <v>16</v>
      </c>
      <c r="N91" s="15" t="s">
        <v>17</v>
      </c>
    </row>
    <row r="92" spans="1:14" ht="25.5" x14ac:dyDescent="0.25">
      <c r="A92" s="6">
        <v>91260</v>
      </c>
      <c r="B92" s="7" t="s">
        <v>405</v>
      </c>
      <c r="C92" s="7" t="s">
        <v>406</v>
      </c>
      <c r="D92" s="8" t="s">
        <v>15</v>
      </c>
      <c r="E92" s="9">
        <v>45494</v>
      </c>
      <c r="F92" s="9">
        <v>45858</v>
      </c>
      <c r="G92" s="10">
        <v>35000</v>
      </c>
      <c r="H92" s="10">
        <v>0</v>
      </c>
      <c r="I92" s="11" t="s">
        <v>477</v>
      </c>
      <c r="J92" s="9">
        <v>45496</v>
      </c>
      <c r="K92" s="10" t="s">
        <v>68</v>
      </c>
      <c r="L92" s="12" t="s">
        <v>407</v>
      </c>
      <c r="M92" s="16" t="s">
        <v>16</v>
      </c>
      <c r="N92" s="15" t="s">
        <v>17</v>
      </c>
    </row>
    <row r="93" spans="1:14" ht="25.5" x14ac:dyDescent="0.25">
      <c r="A93" s="6">
        <v>91293</v>
      </c>
      <c r="B93" s="7" t="s">
        <v>527</v>
      </c>
      <c r="C93" s="7" t="s">
        <v>528</v>
      </c>
      <c r="D93" s="8" t="s">
        <v>15</v>
      </c>
      <c r="E93" s="9">
        <v>45627</v>
      </c>
      <c r="F93" s="9">
        <v>45991</v>
      </c>
      <c r="G93" s="10"/>
      <c r="H93" s="10">
        <v>0</v>
      </c>
      <c r="I93" s="10" t="s">
        <v>608</v>
      </c>
      <c r="J93" s="9">
        <v>45609</v>
      </c>
      <c r="K93" s="10" t="s">
        <v>68</v>
      </c>
      <c r="L93" s="12"/>
      <c r="M93" s="16" t="s">
        <v>16</v>
      </c>
      <c r="N93" s="15" t="s">
        <v>17</v>
      </c>
    </row>
    <row r="94" spans="1:14" ht="38.25" x14ac:dyDescent="0.25">
      <c r="A94" s="6">
        <v>91177</v>
      </c>
      <c r="B94" s="7" t="s">
        <v>163</v>
      </c>
      <c r="C94" s="7" t="s">
        <v>60</v>
      </c>
      <c r="D94" s="8" t="s">
        <v>15</v>
      </c>
      <c r="E94" s="9">
        <v>45231</v>
      </c>
      <c r="F94" s="9">
        <v>45961</v>
      </c>
      <c r="G94" s="10">
        <v>70000</v>
      </c>
      <c r="H94" s="10">
        <v>0</v>
      </c>
      <c r="I94" s="10" t="s">
        <v>472</v>
      </c>
      <c r="J94" s="9">
        <v>45210</v>
      </c>
      <c r="K94" s="10" t="s">
        <v>164</v>
      </c>
      <c r="L94" s="12" t="s">
        <v>165</v>
      </c>
      <c r="M94" s="16" t="s">
        <v>16</v>
      </c>
      <c r="N94" s="15" t="s">
        <v>17</v>
      </c>
    </row>
    <row r="95" spans="1:14" ht="25.5" x14ac:dyDescent="0.25">
      <c r="A95" s="6">
        <v>91167</v>
      </c>
      <c r="B95" s="7" t="s">
        <v>380</v>
      </c>
      <c r="C95" s="7" t="s">
        <v>156</v>
      </c>
      <c r="D95" s="8" t="s">
        <v>15</v>
      </c>
      <c r="E95" s="9">
        <v>45505</v>
      </c>
      <c r="F95" s="9">
        <v>45869</v>
      </c>
      <c r="G95" s="10">
        <v>35000</v>
      </c>
      <c r="H95" s="10">
        <v>0</v>
      </c>
      <c r="I95" s="10" t="s">
        <v>424</v>
      </c>
      <c r="J95" s="9">
        <v>45496</v>
      </c>
      <c r="K95" s="10" t="s">
        <v>166</v>
      </c>
      <c r="L95" s="12" t="s">
        <v>46</v>
      </c>
      <c r="M95" s="16" t="s">
        <v>16</v>
      </c>
      <c r="N95" s="15" t="s">
        <v>17</v>
      </c>
    </row>
    <row r="96" spans="1:14" ht="25.5" x14ac:dyDescent="0.25">
      <c r="A96" s="6">
        <v>90962</v>
      </c>
      <c r="B96" s="7" t="s">
        <v>167</v>
      </c>
      <c r="C96" s="7" t="s">
        <v>168</v>
      </c>
      <c r="D96" s="8" t="s">
        <v>15</v>
      </c>
      <c r="E96" s="9">
        <v>45627</v>
      </c>
      <c r="F96" s="9">
        <v>46387</v>
      </c>
      <c r="G96" s="10"/>
      <c r="H96" s="10">
        <v>0</v>
      </c>
      <c r="I96" s="10" t="s">
        <v>599</v>
      </c>
      <c r="J96" s="9">
        <v>45623</v>
      </c>
      <c r="K96" s="10" t="s">
        <v>510</v>
      </c>
      <c r="L96" s="12" t="s">
        <v>169</v>
      </c>
      <c r="M96" s="16" t="s">
        <v>16</v>
      </c>
      <c r="N96" s="15" t="s">
        <v>17</v>
      </c>
    </row>
    <row r="97" spans="1:14" ht="25.5" x14ac:dyDescent="0.25">
      <c r="A97" s="6">
        <v>90741</v>
      </c>
      <c r="B97" s="7" t="s">
        <v>170</v>
      </c>
      <c r="C97" s="7" t="s">
        <v>156</v>
      </c>
      <c r="D97" s="8" t="s">
        <v>15</v>
      </c>
      <c r="E97" s="9">
        <v>45433</v>
      </c>
      <c r="F97" s="9">
        <v>45981</v>
      </c>
      <c r="G97" s="10">
        <v>23712</v>
      </c>
      <c r="H97" s="10">
        <v>0</v>
      </c>
      <c r="I97" s="10" t="s">
        <v>485</v>
      </c>
      <c r="J97" s="9">
        <v>45410</v>
      </c>
      <c r="K97" s="10" t="s">
        <v>275</v>
      </c>
      <c r="L97" s="12"/>
      <c r="M97" s="16" t="s">
        <v>16</v>
      </c>
      <c r="N97" s="15" t="s">
        <v>17</v>
      </c>
    </row>
    <row r="98" spans="1:14" ht="25.5" x14ac:dyDescent="0.25">
      <c r="A98" s="6">
        <v>91300</v>
      </c>
      <c r="B98" s="7" t="s">
        <v>632</v>
      </c>
      <c r="C98" s="7" t="s">
        <v>143</v>
      </c>
      <c r="D98" s="8" t="s">
        <v>15</v>
      </c>
      <c r="E98" s="9">
        <v>45627</v>
      </c>
      <c r="F98" s="9">
        <v>45991</v>
      </c>
      <c r="G98" s="10">
        <v>36000</v>
      </c>
      <c r="H98" s="10">
        <v>0</v>
      </c>
      <c r="I98" s="10" t="s">
        <v>638</v>
      </c>
      <c r="J98" s="9">
        <v>45637</v>
      </c>
      <c r="K98" s="10" t="s">
        <v>68</v>
      </c>
      <c r="L98" s="12"/>
      <c r="M98" s="16" t="s">
        <v>16</v>
      </c>
      <c r="N98" s="16" t="s">
        <v>17</v>
      </c>
    </row>
    <row r="99" spans="1:14" ht="25.5" x14ac:dyDescent="0.25">
      <c r="A99" s="6">
        <v>90337</v>
      </c>
      <c r="B99" s="7" t="s">
        <v>530</v>
      </c>
      <c r="C99" s="7" t="s">
        <v>531</v>
      </c>
      <c r="D99" s="8" t="s">
        <v>15</v>
      </c>
      <c r="E99" s="9">
        <v>45658</v>
      </c>
      <c r="F99" s="9">
        <v>46022</v>
      </c>
      <c r="G99" s="10">
        <v>16026.39</v>
      </c>
      <c r="H99" s="10">
        <v>0</v>
      </c>
      <c r="I99" s="10"/>
      <c r="J99" s="9"/>
      <c r="K99" s="10" t="s">
        <v>510</v>
      </c>
      <c r="L99" s="12" t="s">
        <v>304</v>
      </c>
      <c r="M99" s="16" t="s">
        <v>16</v>
      </c>
      <c r="N99" s="15" t="s">
        <v>17</v>
      </c>
    </row>
    <row r="100" spans="1:14" ht="25.5" x14ac:dyDescent="0.25">
      <c r="A100" s="6">
        <v>90987</v>
      </c>
      <c r="B100" s="7" t="s">
        <v>590</v>
      </c>
      <c r="C100" s="7" t="s">
        <v>591</v>
      </c>
      <c r="D100" s="8" t="s">
        <v>15</v>
      </c>
      <c r="E100" s="37">
        <v>45678</v>
      </c>
      <c r="F100" s="37">
        <v>46042</v>
      </c>
      <c r="G100" s="38">
        <v>28350</v>
      </c>
      <c r="H100" s="10">
        <v>0</v>
      </c>
      <c r="I100" s="11"/>
      <c r="J100" s="9"/>
      <c r="K100" s="10" t="s">
        <v>68</v>
      </c>
      <c r="L100" s="12"/>
      <c r="M100" s="8" t="s">
        <v>16</v>
      </c>
      <c r="N100" s="8" t="s">
        <v>17</v>
      </c>
    </row>
    <row r="101" spans="1:14" ht="25.5" x14ac:dyDescent="0.25">
      <c r="A101" s="6">
        <v>90981</v>
      </c>
      <c r="B101" s="7" t="s">
        <v>171</v>
      </c>
      <c r="C101" s="7" t="s">
        <v>172</v>
      </c>
      <c r="D101" s="8" t="s">
        <v>15</v>
      </c>
      <c r="E101" s="9">
        <v>45474</v>
      </c>
      <c r="F101" s="9">
        <v>46022</v>
      </c>
      <c r="G101" s="10">
        <v>69276</v>
      </c>
      <c r="H101" s="10">
        <v>0</v>
      </c>
      <c r="I101" s="10" t="s">
        <v>418</v>
      </c>
      <c r="J101" s="9">
        <v>45471</v>
      </c>
      <c r="K101" s="10" t="s">
        <v>57</v>
      </c>
      <c r="L101" s="12" t="s">
        <v>84</v>
      </c>
      <c r="M101" s="18" t="s">
        <v>16</v>
      </c>
      <c r="N101" s="17" t="s">
        <v>17</v>
      </c>
    </row>
    <row r="102" spans="1:14" ht="25.5" x14ac:dyDescent="0.25">
      <c r="A102" s="6">
        <v>91194</v>
      </c>
      <c r="B102" s="7" t="s">
        <v>173</v>
      </c>
      <c r="C102" s="7" t="s">
        <v>174</v>
      </c>
      <c r="D102" s="8" t="s">
        <v>15</v>
      </c>
      <c r="E102" s="9">
        <v>45637</v>
      </c>
      <c r="F102" s="9">
        <v>46001</v>
      </c>
      <c r="G102" s="10">
        <v>30000</v>
      </c>
      <c r="H102" s="10">
        <v>0</v>
      </c>
      <c r="I102" s="10" t="s">
        <v>588</v>
      </c>
      <c r="J102" s="9">
        <v>45637</v>
      </c>
      <c r="K102" s="10" t="s">
        <v>68</v>
      </c>
      <c r="L102" s="12"/>
      <c r="M102" s="16" t="s">
        <v>16</v>
      </c>
      <c r="N102" s="15" t="s">
        <v>17</v>
      </c>
    </row>
    <row r="103" spans="1:14" ht="25.5" x14ac:dyDescent="0.25">
      <c r="A103" s="6">
        <v>91290</v>
      </c>
      <c r="B103" s="7" t="s">
        <v>532</v>
      </c>
      <c r="C103" s="7" t="s">
        <v>533</v>
      </c>
      <c r="D103" s="8" t="s">
        <v>15</v>
      </c>
      <c r="E103" s="9">
        <v>45617</v>
      </c>
      <c r="F103" s="9">
        <v>45981</v>
      </c>
      <c r="G103" s="10">
        <v>28350</v>
      </c>
      <c r="H103" s="10">
        <v>0</v>
      </c>
      <c r="I103" s="10" t="s">
        <v>609</v>
      </c>
      <c r="J103" s="9">
        <v>45601</v>
      </c>
      <c r="K103" s="10" t="s">
        <v>534</v>
      </c>
      <c r="L103" s="12"/>
      <c r="M103" s="16" t="s">
        <v>16</v>
      </c>
      <c r="N103" s="15" t="s">
        <v>17</v>
      </c>
    </row>
    <row r="104" spans="1:14" ht="89.25" x14ac:dyDescent="0.25">
      <c r="A104" s="6">
        <v>91111</v>
      </c>
      <c r="B104" s="7" t="s">
        <v>434</v>
      </c>
      <c r="C104" s="7" t="s">
        <v>97</v>
      </c>
      <c r="D104" s="8" t="s">
        <v>15</v>
      </c>
      <c r="E104" s="9">
        <v>45546</v>
      </c>
      <c r="F104" s="9">
        <v>46336</v>
      </c>
      <c r="G104" s="10">
        <v>85884.62</v>
      </c>
      <c r="H104" s="10">
        <v>0</v>
      </c>
      <c r="I104" s="10" t="s">
        <v>435</v>
      </c>
      <c r="J104" s="9">
        <v>45562</v>
      </c>
      <c r="K104" s="10" t="s">
        <v>68</v>
      </c>
      <c r="L104" s="12" t="s">
        <v>436</v>
      </c>
      <c r="M104" s="16" t="s">
        <v>16</v>
      </c>
      <c r="N104" s="15" t="s">
        <v>17</v>
      </c>
    </row>
    <row r="105" spans="1:14" ht="25.5" x14ac:dyDescent="0.25">
      <c r="A105" s="6">
        <v>90837</v>
      </c>
      <c r="B105" s="7" t="s">
        <v>175</v>
      </c>
      <c r="C105" s="7" t="s">
        <v>176</v>
      </c>
      <c r="D105" s="8" t="s">
        <v>15</v>
      </c>
      <c r="E105" s="9">
        <v>45617</v>
      </c>
      <c r="F105" s="9">
        <v>45981</v>
      </c>
      <c r="G105" s="10">
        <v>20000</v>
      </c>
      <c r="H105" s="10">
        <v>0</v>
      </c>
      <c r="I105" s="10"/>
      <c r="J105" s="9"/>
      <c r="K105" s="10" t="s">
        <v>535</v>
      </c>
      <c r="L105" s="12" t="s">
        <v>177</v>
      </c>
      <c r="M105" s="16" t="s">
        <v>16</v>
      </c>
      <c r="N105" s="15" t="s">
        <v>17</v>
      </c>
    </row>
    <row r="106" spans="1:14" ht="25.5" x14ac:dyDescent="0.25">
      <c r="A106" s="6">
        <v>91303</v>
      </c>
      <c r="B106" s="7" t="s">
        <v>536</v>
      </c>
      <c r="C106" s="7" t="s">
        <v>537</v>
      </c>
      <c r="D106" s="8" t="s">
        <v>15</v>
      </c>
      <c r="E106" s="9">
        <v>45632</v>
      </c>
      <c r="F106" s="9">
        <v>45996</v>
      </c>
      <c r="G106" s="10"/>
      <c r="H106" s="10">
        <v>0</v>
      </c>
      <c r="I106" s="10"/>
      <c r="J106" s="9"/>
      <c r="K106" s="10" t="s">
        <v>68</v>
      </c>
      <c r="L106" s="12"/>
      <c r="M106" s="16" t="s">
        <v>16</v>
      </c>
      <c r="N106" s="15" t="s">
        <v>17</v>
      </c>
    </row>
    <row r="107" spans="1:14" ht="25.5" x14ac:dyDescent="0.25">
      <c r="A107" s="6">
        <v>91241</v>
      </c>
      <c r="B107" s="7" t="s">
        <v>343</v>
      </c>
      <c r="C107" s="7" t="s">
        <v>344</v>
      </c>
      <c r="D107" s="8" t="s">
        <v>15</v>
      </c>
      <c r="E107" s="9">
        <v>45444</v>
      </c>
      <c r="F107" s="9">
        <v>45808</v>
      </c>
      <c r="G107" s="10">
        <v>29484</v>
      </c>
      <c r="H107" s="10">
        <v>0</v>
      </c>
      <c r="I107" s="10" t="s">
        <v>471</v>
      </c>
      <c r="J107" s="9">
        <v>45433</v>
      </c>
      <c r="K107" s="10" t="s">
        <v>366</v>
      </c>
      <c r="L107" s="12"/>
      <c r="M107" s="8" t="s">
        <v>16</v>
      </c>
      <c r="N107" s="15" t="s">
        <v>17</v>
      </c>
    </row>
    <row r="108" spans="1:14" ht="63.75" x14ac:dyDescent="0.25">
      <c r="A108" s="6">
        <v>91133</v>
      </c>
      <c r="B108" s="7" t="s">
        <v>178</v>
      </c>
      <c r="C108" s="7" t="s">
        <v>47</v>
      </c>
      <c r="D108" s="8" t="s">
        <v>15</v>
      </c>
      <c r="E108" s="9">
        <v>45668</v>
      </c>
      <c r="F108" s="9">
        <v>46032</v>
      </c>
      <c r="G108" s="10">
        <v>40000</v>
      </c>
      <c r="H108" s="10">
        <v>0</v>
      </c>
      <c r="I108" s="10"/>
      <c r="J108" s="9"/>
      <c r="K108" s="10" t="s">
        <v>573</v>
      </c>
      <c r="L108" s="12" t="s">
        <v>576</v>
      </c>
      <c r="M108" s="16" t="s">
        <v>16</v>
      </c>
      <c r="N108" s="15" t="s">
        <v>17</v>
      </c>
    </row>
    <row r="109" spans="1:14" ht="38.25" x14ac:dyDescent="0.25">
      <c r="A109" s="6">
        <v>91247</v>
      </c>
      <c r="B109" s="7" t="s">
        <v>345</v>
      </c>
      <c r="C109" s="7" t="s">
        <v>346</v>
      </c>
      <c r="D109" s="8" t="s">
        <v>15</v>
      </c>
      <c r="E109" s="9">
        <v>45454</v>
      </c>
      <c r="F109" s="9">
        <v>45818</v>
      </c>
      <c r="G109" s="10">
        <v>11700</v>
      </c>
      <c r="H109" s="10">
        <v>0</v>
      </c>
      <c r="I109" s="10" t="s">
        <v>340</v>
      </c>
      <c r="J109" s="9">
        <v>45446</v>
      </c>
      <c r="K109" s="10" t="s">
        <v>347</v>
      </c>
      <c r="L109" s="12" t="s">
        <v>348</v>
      </c>
      <c r="M109" s="14" t="s">
        <v>16</v>
      </c>
      <c r="N109" s="15" t="s">
        <v>17</v>
      </c>
    </row>
    <row r="110" spans="1:14" ht="38.25" x14ac:dyDescent="0.25">
      <c r="A110" s="6">
        <v>91223</v>
      </c>
      <c r="B110" s="7" t="s">
        <v>301</v>
      </c>
      <c r="C110" s="7" t="s">
        <v>302</v>
      </c>
      <c r="D110" s="8" t="s">
        <v>15</v>
      </c>
      <c r="E110" s="9">
        <v>45352</v>
      </c>
      <c r="F110" s="9">
        <v>46081</v>
      </c>
      <c r="G110" s="10">
        <v>70000</v>
      </c>
      <c r="H110" s="10">
        <v>0</v>
      </c>
      <c r="I110" s="10" t="s">
        <v>480</v>
      </c>
      <c r="J110" s="9">
        <v>45355</v>
      </c>
      <c r="K110" s="10" t="s">
        <v>164</v>
      </c>
      <c r="L110" s="12" t="s">
        <v>303</v>
      </c>
      <c r="M110" s="16" t="s">
        <v>16</v>
      </c>
      <c r="N110" s="15" t="s">
        <v>17</v>
      </c>
    </row>
    <row r="111" spans="1:14" ht="38.25" x14ac:dyDescent="0.25">
      <c r="A111" s="6">
        <v>91155</v>
      </c>
      <c r="B111" s="7" t="s">
        <v>626</v>
      </c>
      <c r="C111" s="7" t="s">
        <v>627</v>
      </c>
      <c r="D111" s="8" t="s">
        <v>15</v>
      </c>
      <c r="E111" s="9">
        <v>45433</v>
      </c>
      <c r="F111" s="9">
        <v>45797</v>
      </c>
      <c r="G111" s="10">
        <v>29250</v>
      </c>
      <c r="H111" s="10">
        <v>0</v>
      </c>
      <c r="I111" s="10" t="s">
        <v>637</v>
      </c>
      <c r="J111" s="9">
        <v>45433</v>
      </c>
      <c r="K111" s="10" t="s">
        <v>68</v>
      </c>
      <c r="L111" s="12" t="str">
        <f>VLOOKUP(A111,'[2]COLL. PROF.2005'!$A$1:$Y$65536,25,FALSE)</f>
        <v>APOLLO 11, CONSORTIUM IN ADVANCED LUNG CANCER PATIENTS TREATED WITH INNOVATIVE THERAPIES: INTEGRATION OF REAL WORLD DATA AND TRANSLATION RESEARCH</v>
      </c>
      <c r="M111" s="16" t="s">
        <v>16</v>
      </c>
      <c r="N111" s="16" t="s">
        <v>17</v>
      </c>
    </row>
    <row r="112" spans="1:14" ht="25.5" x14ac:dyDescent="0.25">
      <c r="A112" s="6">
        <v>91181</v>
      </c>
      <c r="B112" s="7" t="s">
        <v>179</v>
      </c>
      <c r="C112" s="7" t="s">
        <v>180</v>
      </c>
      <c r="D112" s="8" t="s">
        <v>15</v>
      </c>
      <c r="E112" s="9">
        <v>45597</v>
      </c>
      <c r="F112" s="9">
        <v>45961</v>
      </c>
      <c r="G112" s="10">
        <v>31500</v>
      </c>
      <c r="H112" s="10">
        <v>0</v>
      </c>
      <c r="I112" s="10" t="s">
        <v>508</v>
      </c>
      <c r="J112" s="9">
        <v>45586</v>
      </c>
      <c r="K112" s="10" t="s">
        <v>68</v>
      </c>
      <c r="L112" s="12" t="s">
        <v>46</v>
      </c>
      <c r="M112" s="16" t="s">
        <v>16</v>
      </c>
      <c r="N112" s="15" t="s">
        <v>17</v>
      </c>
    </row>
    <row r="113" spans="1:14" ht="63.75" x14ac:dyDescent="0.25">
      <c r="A113" s="6">
        <v>91254</v>
      </c>
      <c r="B113" s="7" t="s">
        <v>394</v>
      </c>
      <c r="C113" s="7" t="s">
        <v>395</v>
      </c>
      <c r="D113" s="8" t="s">
        <v>15</v>
      </c>
      <c r="E113" s="9">
        <v>45484</v>
      </c>
      <c r="F113" s="9">
        <v>45848</v>
      </c>
      <c r="G113" s="10">
        <v>31500</v>
      </c>
      <c r="H113" s="10">
        <v>0</v>
      </c>
      <c r="I113" s="11" t="s">
        <v>391</v>
      </c>
      <c r="J113" s="9">
        <v>45478</v>
      </c>
      <c r="K113" s="11" t="s">
        <v>392</v>
      </c>
      <c r="L113" s="12" t="s">
        <v>393</v>
      </c>
      <c r="M113" s="16" t="s">
        <v>16</v>
      </c>
      <c r="N113" s="9" t="s">
        <v>17</v>
      </c>
    </row>
    <row r="114" spans="1:14" ht="63.75" x14ac:dyDescent="0.25">
      <c r="A114" s="6">
        <v>91164</v>
      </c>
      <c r="B114" s="7" t="s">
        <v>181</v>
      </c>
      <c r="C114" s="7" t="s">
        <v>182</v>
      </c>
      <c r="D114" s="8" t="s">
        <v>15</v>
      </c>
      <c r="E114" s="9">
        <v>45108</v>
      </c>
      <c r="F114" s="9">
        <v>45838</v>
      </c>
      <c r="G114" s="10">
        <v>50000</v>
      </c>
      <c r="H114" s="10">
        <v>0</v>
      </c>
      <c r="I114" s="10" t="s">
        <v>486</v>
      </c>
      <c r="J114" s="9">
        <v>45097</v>
      </c>
      <c r="K114" s="10" t="s">
        <v>183</v>
      </c>
      <c r="L114" s="12" t="s">
        <v>307</v>
      </c>
      <c r="M114" s="16" t="s">
        <v>16</v>
      </c>
      <c r="N114" s="15" t="s">
        <v>17</v>
      </c>
    </row>
    <row r="115" spans="1:14" ht="25.5" x14ac:dyDescent="0.25">
      <c r="A115" s="6">
        <v>90797</v>
      </c>
      <c r="B115" s="7" t="s">
        <v>184</v>
      </c>
      <c r="C115" s="7" t="s">
        <v>185</v>
      </c>
      <c r="D115" s="8" t="s">
        <v>15</v>
      </c>
      <c r="E115" s="9">
        <v>45658</v>
      </c>
      <c r="F115" s="9">
        <v>46022</v>
      </c>
      <c r="G115" s="10">
        <v>61532</v>
      </c>
      <c r="H115" s="10">
        <v>0</v>
      </c>
      <c r="I115" s="10"/>
      <c r="J115" s="9"/>
      <c r="K115" s="10" t="s">
        <v>510</v>
      </c>
      <c r="L115" s="12" t="s">
        <v>64</v>
      </c>
      <c r="M115" s="16" t="s">
        <v>16</v>
      </c>
      <c r="N115" s="15" t="s">
        <v>17</v>
      </c>
    </row>
    <row r="116" spans="1:14" ht="25.5" x14ac:dyDescent="0.25">
      <c r="A116" s="6">
        <v>90689</v>
      </c>
      <c r="B116" s="7" t="s">
        <v>184</v>
      </c>
      <c r="C116" s="7" t="s">
        <v>108</v>
      </c>
      <c r="D116" s="8" t="s">
        <v>15</v>
      </c>
      <c r="E116" s="9">
        <v>45474</v>
      </c>
      <c r="F116" s="9">
        <v>45838</v>
      </c>
      <c r="G116" s="10">
        <v>22917</v>
      </c>
      <c r="H116" s="10">
        <v>0</v>
      </c>
      <c r="I116" s="10" t="s">
        <v>467</v>
      </c>
      <c r="J116" s="9">
        <v>45654</v>
      </c>
      <c r="K116" s="10" t="s">
        <v>359</v>
      </c>
      <c r="L116" s="12"/>
      <c r="M116" s="8" t="s">
        <v>16</v>
      </c>
      <c r="N116" s="15" t="s">
        <v>17</v>
      </c>
    </row>
    <row r="117" spans="1:14" ht="25.5" x14ac:dyDescent="0.25">
      <c r="A117" s="6">
        <v>91264</v>
      </c>
      <c r="B117" s="7" t="s">
        <v>428</v>
      </c>
      <c r="C117" s="7" t="s">
        <v>429</v>
      </c>
      <c r="D117" s="8" t="s">
        <v>15</v>
      </c>
      <c r="E117" s="9">
        <v>45566</v>
      </c>
      <c r="F117" s="9">
        <v>45930</v>
      </c>
      <c r="G117" s="10">
        <v>34398</v>
      </c>
      <c r="H117" s="10">
        <v>0</v>
      </c>
      <c r="I117" s="10" t="s">
        <v>459</v>
      </c>
      <c r="J117" s="9">
        <v>45533</v>
      </c>
      <c r="K117" s="10" t="s">
        <v>68</v>
      </c>
      <c r="L117" s="12" t="s">
        <v>430</v>
      </c>
      <c r="M117" s="16" t="s">
        <v>16</v>
      </c>
      <c r="N117" s="15" t="s">
        <v>17</v>
      </c>
    </row>
    <row r="118" spans="1:14" s="13" customFormat="1" ht="25.5" x14ac:dyDescent="0.25">
      <c r="A118" s="6">
        <v>91305</v>
      </c>
      <c r="B118" s="7" t="s">
        <v>564</v>
      </c>
      <c r="C118" s="7" t="s">
        <v>565</v>
      </c>
      <c r="D118" s="8" t="s">
        <v>15</v>
      </c>
      <c r="E118" s="9">
        <v>45668</v>
      </c>
      <c r="F118" s="9">
        <v>46032</v>
      </c>
      <c r="G118" s="10"/>
      <c r="H118" s="10">
        <v>0</v>
      </c>
      <c r="I118" s="10"/>
      <c r="J118" s="9"/>
      <c r="K118" s="10" t="s">
        <v>68</v>
      </c>
      <c r="L118" s="12"/>
      <c r="M118" s="16" t="s">
        <v>16</v>
      </c>
      <c r="N118" s="9" t="s">
        <v>17</v>
      </c>
    </row>
    <row r="119" spans="1:14" s="13" customFormat="1" ht="38.25" x14ac:dyDescent="0.25">
      <c r="A119" s="6">
        <v>91246</v>
      </c>
      <c r="B119" s="7" t="s">
        <v>349</v>
      </c>
      <c r="C119" s="7" t="s">
        <v>283</v>
      </c>
      <c r="D119" s="8" t="s">
        <v>15</v>
      </c>
      <c r="E119" s="9">
        <v>45444</v>
      </c>
      <c r="F119" s="9">
        <v>45808</v>
      </c>
      <c r="G119" s="10">
        <v>34615.379999999997</v>
      </c>
      <c r="H119" s="10">
        <v>0</v>
      </c>
      <c r="I119" s="10" t="s">
        <v>340</v>
      </c>
      <c r="J119" s="9">
        <v>45446</v>
      </c>
      <c r="K119" s="10" t="s">
        <v>350</v>
      </c>
      <c r="L119" s="12" t="s">
        <v>342</v>
      </c>
      <c r="M119" s="8" t="s">
        <v>16</v>
      </c>
      <c r="N119" s="15" t="s">
        <v>17</v>
      </c>
    </row>
    <row r="120" spans="1:14" ht="38.25" x14ac:dyDescent="0.25">
      <c r="A120" s="6">
        <v>91038</v>
      </c>
      <c r="B120" s="7" t="s">
        <v>186</v>
      </c>
      <c r="C120" s="7" t="s">
        <v>187</v>
      </c>
      <c r="D120" s="8" t="s">
        <v>15</v>
      </c>
      <c r="E120" s="9">
        <v>45617</v>
      </c>
      <c r="F120" s="9">
        <v>45981</v>
      </c>
      <c r="G120" s="10">
        <v>63000</v>
      </c>
      <c r="H120" s="10">
        <v>0</v>
      </c>
      <c r="I120" s="10"/>
      <c r="J120" s="9"/>
      <c r="K120" s="10" t="s">
        <v>538</v>
      </c>
      <c r="L120" s="12" t="s">
        <v>188</v>
      </c>
      <c r="M120" s="16" t="s">
        <v>16</v>
      </c>
      <c r="N120" s="15" t="s">
        <v>17</v>
      </c>
    </row>
    <row r="121" spans="1:14" ht="25.5" x14ac:dyDescent="0.25">
      <c r="A121" s="6">
        <v>91280</v>
      </c>
      <c r="B121" s="7" t="s">
        <v>539</v>
      </c>
      <c r="C121" s="7" t="s">
        <v>540</v>
      </c>
      <c r="D121" s="8" t="s">
        <v>15</v>
      </c>
      <c r="E121" s="9">
        <v>45627</v>
      </c>
      <c r="F121" s="9">
        <v>45991</v>
      </c>
      <c r="G121" s="10"/>
      <c r="H121" s="10">
        <v>0</v>
      </c>
      <c r="I121" s="10" t="s">
        <v>544</v>
      </c>
      <c r="J121" s="9">
        <v>45609</v>
      </c>
      <c r="K121" s="10" t="s">
        <v>68</v>
      </c>
      <c r="L121" s="12"/>
      <c r="M121" s="16" t="s">
        <v>16</v>
      </c>
      <c r="N121" s="15" t="s">
        <v>17</v>
      </c>
    </row>
    <row r="122" spans="1:14" ht="38.25" x14ac:dyDescent="0.25">
      <c r="A122" s="6">
        <v>90954</v>
      </c>
      <c r="B122" s="7" t="s">
        <v>189</v>
      </c>
      <c r="C122" s="7" t="s">
        <v>190</v>
      </c>
      <c r="D122" s="8" t="s">
        <v>15</v>
      </c>
      <c r="E122" s="9">
        <v>45556</v>
      </c>
      <c r="F122" s="9">
        <v>46011</v>
      </c>
      <c r="G122" s="10">
        <v>78750</v>
      </c>
      <c r="H122" s="10">
        <v>0</v>
      </c>
      <c r="I122" s="10" t="s">
        <v>463</v>
      </c>
      <c r="J122" s="9">
        <v>45547</v>
      </c>
      <c r="K122" s="10" t="s">
        <v>68</v>
      </c>
      <c r="L122" s="12" t="s">
        <v>191</v>
      </c>
      <c r="M122" s="16" t="s">
        <v>16</v>
      </c>
      <c r="N122" s="15" t="s">
        <v>17</v>
      </c>
    </row>
    <row r="123" spans="1:14" ht="38.25" x14ac:dyDescent="0.25">
      <c r="A123" s="6">
        <v>91137</v>
      </c>
      <c r="B123" s="7" t="s">
        <v>192</v>
      </c>
      <c r="C123" s="7" t="s">
        <v>193</v>
      </c>
      <c r="D123" s="8" t="s">
        <v>15</v>
      </c>
      <c r="E123" s="9">
        <v>45556</v>
      </c>
      <c r="F123" s="9">
        <v>45920</v>
      </c>
      <c r="G123" s="10">
        <v>63000</v>
      </c>
      <c r="H123" s="10">
        <v>0</v>
      </c>
      <c r="I123" s="10" t="s">
        <v>463</v>
      </c>
      <c r="J123" s="9">
        <v>45547</v>
      </c>
      <c r="K123" s="10" t="s">
        <v>68</v>
      </c>
      <c r="L123" s="12" t="s">
        <v>194</v>
      </c>
      <c r="M123" s="16" t="s">
        <v>16</v>
      </c>
      <c r="N123" s="15" t="s">
        <v>17</v>
      </c>
    </row>
    <row r="124" spans="1:14" ht="25.5" x14ac:dyDescent="0.25">
      <c r="A124" s="6">
        <v>91249</v>
      </c>
      <c r="B124" s="7" t="s">
        <v>351</v>
      </c>
      <c r="C124" s="7" t="s">
        <v>352</v>
      </c>
      <c r="D124" s="8" t="s">
        <v>15</v>
      </c>
      <c r="E124" s="9">
        <v>45474</v>
      </c>
      <c r="F124" s="9">
        <v>45838</v>
      </c>
      <c r="G124" s="10">
        <v>58968</v>
      </c>
      <c r="H124" s="10">
        <v>0</v>
      </c>
      <c r="I124" s="10" t="s">
        <v>338</v>
      </c>
      <c r="J124" s="9">
        <v>45450</v>
      </c>
      <c r="K124" s="10" t="s">
        <v>369</v>
      </c>
      <c r="L124" s="12" t="s">
        <v>353</v>
      </c>
      <c r="M124" s="8" t="s">
        <v>16</v>
      </c>
      <c r="N124" s="15" t="s">
        <v>17</v>
      </c>
    </row>
    <row r="125" spans="1:14" ht="63.75" x14ac:dyDescent="0.25">
      <c r="A125" s="6">
        <v>90807</v>
      </c>
      <c r="B125" s="7" t="s">
        <v>416</v>
      </c>
      <c r="C125" s="7" t="s">
        <v>97</v>
      </c>
      <c r="D125" s="8" t="s">
        <v>15</v>
      </c>
      <c r="E125" s="9">
        <v>45536</v>
      </c>
      <c r="F125" s="9">
        <v>45900</v>
      </c>
      <c r="G125" s="10">
        <v>28350</v>
      </c>
      <c r="H125" s="10">
        <v>0</v>
      </c>
      <c r="I125" s="10" t="s">
        <v>468</v>
      </c>
      <c r="J125" s="9">
        <v>45532</v>
      </c>
      <c r="K125" s="10" t="s">
        <v>68</v>
      </c>
      <c r="L125" s="12" t="s">
        <v>417</v>
      </c>
      <c r="M125" s="16" t="s">
        <v>16</v>
      </c>
      <c r="N125" s="15" t="s">
        <v>17</v>
      </c>
    </row>
    <row r="126" spans="1:14" ht="51" x14ac:dyDescent="0.25">
      <c r="A126" s="6">
        <v>90034</v>
      </c>
      <c r="B126" s="7" t="s">
        <v>195</v>
      </c>
      <c r="C126" s="7" t="s">
        <v>196</v>
      </c>
      <c r="D126" s="8" t="s">
        <v>15</v>
      </c>
      <c r="E126" s="9">
        <v>45367</v>
      </c>
      <c r="F126" s="9">
        <v>45731</v>
      </c>
      <c r="G126" s="10">
        <v>56250</v>
      </c>
      <c r="H126" s="10">
        <v>0</v>
      </c>
      <c r="I126" s="10" t="s">
        <v>487</v>
      </c>
      <c r="J126" s="9">
        <v>45376</v>
      </c>
      <c r="K126" s="10" t="s">
        <v>197</v>
      </c>
      <c r="L126" s="12" t="s">
        <v>198</v>
      </c>
      <c r="M126" s="18" t="s">
        <v>16</v>
      </c>
      <c r="N126" s="15" t="s">
        <v>17</v>
      </c>
    </row>
    <row r="127" spans="1:14" ht="25.5" x14ac:dyDescent="0.25">
      <c r="A127" s="6">
        <v>91259</v>
      </c>
      <c r="B127" s="7" t="s">
        <v>401</v>
      </c>
      <c r="C127" s="7" t="s">
        <v>402</v>
      </c>
      <c r="D127" s="8" t="s">
        <v>15</v>
      </c>
      <c r="E127" s="9">
        <v>45489</v>
      </c>
      <c r="F127" s="9">
        <v>45853</v>
      </c>
      <c r="G127" s="10"/>
      <c r="H127" s="10">
        <v>0</v>
      </c>
      <c r="I127" s="11" t="s">
        <v>403</v>
      </c>
      <c r="J127" s="9">
        <v>45478</v>
      </c>
      <c r="K127" s="12" t="s">
        <v>41</v>
      </c>
      <c r="L127" s="12" t="s">
        <v>327</v>
      </c>
      <c r="M127" s="16" t="s">
        <v>16</v>
      </c>
      <c r="N127" s="9" t="s">
        <v>17</v>
      </c>
    </row>
    <row r="128" spans="1:14" ht="63.75" x14ac:dyDescent="0.25">
      <c r="A128" s="6">
        <v>91255</v>
      </c>
      <c r="B128" s="7" t="s">
        <v>396</v>
      </c>
      <c r="C128" s="7" t="s">
        <v>47</v>
      </c>
      <c r="D128" s="8" t="s">
        <v>15</v>
      </c>
      <c r="E128" s="9">
        <v>45484</v>
      </c>
      <c r="F128" s="9">
        <v>45848</v>
      </c>
      <c r="G128" s="10">
        <v>31500</v>
      </c>
      <c r="H128" s="10">
        <v>0</v>
      </c>
      <c r="I128" s="11" t="s">
        <v>391</v>
      </c>
      <c r="J128" s="9">
        <v>45478</v>
      </c>
      <c r="K128" s="11" t="s">
        <v>392</v>
      </c>
      <c r="L128" s="12" t="s">
        <v>393</v>
      </c>
      <c r="M128" s="16" t="s">
        <v>16</v>
      </c>
      <c r="N128" s="15" t="s">
        <v>17</v>
      </c>
    </row>
    <row r="129" spans="1:14" ht="25.5" x14ac:dyDescent="0.25">
      <c r="A129" s="6">
        <v>91006</v>
      </c>
      <c r="B129" s="7" t="s">
        <v>202</v>
      </c>
      <c r="C129" s="7" t="s">
        <v>203</v>
      </c>
      <c r="D129" s="8" t="s">
        <v>15</v>
      </c>
      <c r="E129" s="9">
        <v>45433</v>
      </c>
      <c r="F129" s="9">
        <v>45797</v>
      </c>
      <c r="G129" s="10">
        <v>30000</v>
      </c>
      <c r="H129" s="10">
        <v>0</v>
      </c>
      <c r="I129" s="10" t="s">
        <v>471</v>
      </c>
      <c r="J129" s="9">
        <v>45433</v>
      </c>
      <c r="K129" s="10" t="s">
        <v>364</v>
      </c>
      <c r="L129" s="12" t="s">
        <v>204</v>
      </c>
      <c r="M129" s="16" t="s">
        <v>16</v>
      </c>
      <c r="N129" s="15" t="s">
        <v>17</v>
      </c>
    </row>
    <row r="130" spans="1:14" ht="51" x14ac:dyDescent="0.25">
      <c r="A130" s="6">
        <v>91054</v>
      </c>
      <c r="B130" s="7" t="s">
        <v>205</v>
      </c>
      <c r="C130" s="7" t="s">
        <v>206</v>
      </c>
      <c r="D130" s="8" t="s">
        <v>15</v>
      </c>
      <c r="E130" s="9">
        <v>45627</v>
      </c>
      <c r="F130" s="9">
        <v>45991</v>
      </c>
      <c r="G130" s="10">
        <v>35000</v>
      </c>
      <c r="H130" s="10">
        <v>0</v>
      </c>
      <c r="I130" s="10" t="s">
        <v>610</v>
      </c>
      <c r="J130" s="9">
        <v>45623</v>
      </c>
      <c r="K130" s="10" t="s">
        <v>541</v>
      </c>
      <c r="L130" s="12" t="s">
        <v>542</v>
      </c>
      <c r="M130" s="16" t="s">
        <v>16</v>
      </c>
      <c r="N130" s="15" t="s">
        <v>17</v>
      </c>
    </row>
    <row r="131" spans="1:14" ht="76.5" x14ac:dyDescent="0.25">
      <c r="A131" s="6">
        <v>90730</v>
      </c>
      <c r="B131" s="7" t="s">
        <v>207</v>
      </c>
      <c r="C131" s="7" t="s">
        <v>208</v>
      </c>
      <c r="D131" s="8" t="s">
        <v>15</v>
      </c>
      <c r="E131" s="9">
        <v>45658</v>
      </c>
      <c r="F131" s="9">
        <v>46022</v>
      </c>
      <c r="G131" s="10">
        <v>38175.75</v>
      </c>
      <c r="H131" s="10">
        <v>0</v>
      </c>
      <c r="I131" s="10"/>
      <c r="J131" s="9"/>
      <c r="K131" s="10" t="s">
        <v>510</v>
      </c>
      <c r="L131" s="12" t="s">
        <v>209</v>
      </c>
      <c r="M131" s="16" t="s">
        <v>16</v>
      </c>
      <c r="N131" s="15" t="s">
        <v>17</v>
      </c>
    </row>
    <row r="132" spans="1:14" ht="25.5" x14ac:dyDescent="0.25">
      <c r="A132" s="6">
        <v>91310</v>
      </c>
      <c r="B132" s="7" t="s">
        <v>581</v>
      </c>
      <c r="C132" s="7" t="s">
        <v>582</v>
      </c>
      <c r="D132" s="8" t="s">
        <v>15</v>
      </c>
      <c r="E132" s="37">
        <v>45678</v>
      </c>
      <c r="F132" s="37">
        <v>46042</v>
      </c>
      <c r="G132" s="38">
        <v>40000</v>
      </c>
      <c r="H132" s="10">
        <v>0</v>
      </c>
      <c r="I132" s="11"/>
      <c r="J132" s="9"/>
      <c r="K132" s="39" t="s">
        <v>583</v>
      </c>
      <c r="L132" s="12" t="s">
        <v>584</v>
      </c>
      <c r="M132" s="8" t="s">
        <v>16</v>
      </c>
      <c r="N132" s="8" t="s">
        <v>17</v>
      </c>
    </row>
    <row r="133" spans="1:14" ht="63.75" x14ac:dyDescent="0.25">
      <c r="A133" s="6">
        <v>91191</v>
      </c>
      <c r="B133" s="7" t="s">
        <v>585</v>
      </c>
      <c r="C133" s="7" t="s">
        <v>586</v>
      </c>
      <c r="D133" s="8" t="s">
        <v>15</v>
      </c>
      <c r="E133" s="37">
        <v>45678</v>
      </c>
      <c r="F133" s="37">
        <v>45858</v>
      </c>
      <c r="G133" s="38">
        <v>22400</v>
      </c>
      <c r="H133" s="10">
        <v>0</v>
      </c>
      <c r="I133" s="11" t="s">
        <v>588</v>
      </c>
      <c r="J133" s="9">
        <v>45637</v>
      </c>
      <c r="K133" s="39" t="s">
        <v>587</v>
      </c>
      <c r="L133" s="12" t="s">
        <v>589</v>
      </c>
      <c r="M133" s="8" t="s">
        <v>16</v>
      </c>
      <c r="N133" s="14" t="s">
        <v>17</v>
      </c>
    </row>
    <row r="134" spans="1:14" ht="51" x14ac:dyDescent="0.25">
      <c r="A134" s="6">
        <v>90900</v>
      </c>
      <c r="B134" s="7" t="s">
        <v>212</v>
      </c>
      <c r="C134" s="7" t="s">
        <v>105</v>
      </c>
      <c r="D134" s="8" t="s">
        <v>15</v>
      </c>
      <c r="E134" s="9">
        <v>45474</v>
      </c>
      <c r="F134" s="9">
        <v>46203</v>
      </c>
      <c r="G134" s="10">
        <v>26000</v>
      </c>
      <c r="H134" s="10">
        <v>0</v>
      </c>
      <c r="I134" s="10" t="s">
        <v>432</v>
      </c>
      <c r="J134" s="9">
        <v>45478</v>
      </c>
      <c r="K134" s="10" t="s">
        <v>68</v>
      </c>
      <c r="L134" s="12" t="s">
        <v>358</v>
      </c>
      <c r="M134" s="8" t="s">
        <v>16</v>
      </c>
      <c r="N134" s="15" t="s">
        <v>17</v>
      </c>
    </row>
    <row r="135" spans="1:14" ht="38.25" x14ac:dyDescent="0.25">
      <c r="A135" s="6">
        <v>90973</v>
      </c>
      <c r="B135" s="7" t="s">
        <v>213</v>
      </c>
      <c r="C135" s="7" t="s">
        <v>214</v>
      </c>
      <c r="D135" s="8" t="s">
        <v>15</v>
      </c>
      <c r="E135" s="9">
        <v>45515</v>
      </c>
      <c r="F135" s="9">
        <v>45879</v>
      </c>
      <c r="G135" s="10"/>
      <c r="H135" s="10">
        <v>0</v>
      </c>
      <c r="I135" s="10" t="s">
        <v>410</v>
      </c>
      <c r="J135" s="9">
        <v>45510</v>
      </c>
      <c r="K135" s="10" t="s">
        <v>68</v>
      </c>
      <c r="L135" s="12" t="s">
        <v>215</v>
      </c>
      <c r="M135" s="16" t="s">
        <v>16</v>
      </c>
      <c r="N135" s="15" t="s">
        <v>17</v>
      </c>
    </row>
    <row r="136" spans="1:14" ht="38.25" x14ac:dyDescent="0.25">
      <c r="A136" s="6">
        <v>91160</v>
      </c>
      <c r="B136" s="7" t="s">
        <v>216</v>
      </c>
      <c r="C136" s="7" t="s">
        <v>217</v>
      </c>
      <c r="D136" s="8" t="s">
        <v>15</v>
      </c>
      <c r="E136" s="9">
        <v>45433</v>
      </c>
      <c r="F136" s="9">
        <v>45797</v>
      </c>
      <c r="G136" s="10">
        <v>24960</v>
      </c>
      <c r="H136" s="10">
        <v>0</v>
      </c>
      <c r="I136" s="10" t="s">
        <v>321</v>
      </c>
      <c r="J136" s="9">
        <v>45065</v>
      </c>
      <c r="K136" s="10" t="s">
        <v>68</v>
      </c>
      <c r="L136" s="12" t="s">
        <v>218</v>
      </c>
      <c r="M136" s="16" t="s">
        <v>16</v>
      </c>
      <c r="N136" s="15" t="s">
        <v>17</v>
      </c>
    </row>
    <row r="137" spans="1:14" ht="25.5" x14ac:dyDescent="0.25">
      <c r="A137" s="6">
        <v>91292</v>
      </c>
      <c r="B137" s="7" t="s">
        <v>543</v>
      </c>
      <c r="C137" s="7" t="s">
        <v>67</v>
      </c>
      <c r="D137" s="8" t="s">
        <v>15</v>
      </c>
      <c r="E137" s="9">
        <v>45658</v>
      </c>
      <c r="F137" s="9">
        <v>46022</v>
      </c>
      <c r="G137" s="10"/>
      <c r="H137" s="10">
        <v>0</v>
      </c>
      <c r="I137" s="10"/>
      <c r="J137" s="9"/>
      <c r="K137" s="10" t="s">
        <v>68</v>
      </c>
      <c r="L137" s="12"/>
      <c r="M137" s="16" t="s">
        <v>16</v>
      </c>
      <c r="N137" s="15" t="s">
        <v>17</v>
      </c>
    </row>
    <row r="138" spans="1:14" ht="25.5" x14ac:dyDescent="0.25">
      <c r="A138" s="6">
        <v>91178</v>
      </c>
      <c r="B138" s="7" t="s">
        <v>219</v>
      </c>
      <c r="C138" s="7" t="s">
        <v>132</v>
      </c>
      <c r="D138" s="8" t="s">
        <v>15</v>
      </c>
      <c r="E138" s="9">
        <v>45231</v>
      </c>
      <c r="F138" s="9">
        <v>45961</v>
      </c>
      <c r="G138" s="10">
        <v>60000</v>
      </c>
      <c r="H138" s="10">
        <v>0</v>
      </c>
      <c r="I138" s="10" t="s">
        <v>466</v>
      </c>
      <c r="J138" s="9">
        <v>45198</v>
      </c>
      <c r="K138" s="10" t="s">
        <v>68</v>
      </c>
      <c r="L138" s="31" t="s">
        <v>308</v>
      </c>
      <c r="M138" s="16" t="s">
        <v>16</v>
      </c>
      <c r="N138" s="15" t="s">
        <v>17</v>
      </c>
    </row>
    <row r="139" spans="1:14" ht="25.5" x14ac:dyDescent="0.25">
      <c r="A139" s="6">
        <v>90373</v>
      </c>
      <c r="B139" s="7" t="s">
        <v>220</v>
      </c>
      <c r="C139" s="7" t="s">
        <v>221</v>
      </c>
      <c r="D139" s="8" t="s">
        <v>15</v>
      </c>
      <c r="E139" s="9">
        <v>45627</v>
      </c>
      <c r="F139" s="9">
        <v>45991</v>
      </c>
      <c r="G139" s="10">
        <v>63000</v>
      </c>
      <c r="H139" s="10">
        <v>0</v>
      </c>
      <c r="I139" s="10" t="s">
        <v>611</v>
      </c>
      <c r="J139" s="9">
        <v>45604</v>
      </c>
      <c r="K139" s="10" t="s">
        <v>545</v>
      </c>
      <c r="L139" s="12" t="s">
        <v>222</v>
      </c>
      <c r="M139" s="16" t="s">
        <v>16</v>
      </c>
      <c r="N139" s="15" t="s">
        <v>17</v>
      </c>
    </row>
    <row r="140" spans="1:14" ht="25.5" x14ac:dyDescent="0.25">
      <c r="A140" s="6">
        <v>91306</v>
      </c>
      <c r="B140" s="7" t="s">
        <v>546</v>
      </c>
      <c r="C140" s="7" t="s">
        <v>214</v>
      </c>
      <c r="D140" s="8" t="s">
        <v>15</v>
      </c>
      <c r="E140" s="9">
        <v>45668</v>
      </c>
      <c r="F140" s="9">
        <v>46032</v>
      </c>
      <c r="G140" s="10"/>
      <c r="H140" s="10">
        <v>0</v>
      </c>
      <c r="I140" s="10"/>
      <c r="J140" s="9"/>
      <c r="K140" s="10" t="s">
        <v>68</v>
      </c>
      <c r="L140" s="12"/>
      <c r="M140" s="16" t="s">
        <v>16</v>
      </c>
      <c r="N140" s="9" t="s">
        <v>17</v>
      </c>
    </row>
    <row r="141" spans="1:14" ht="25.5" x14ac:dyDescent="0.25">
      <c r="A141" s="6">
        <v>91304</v>
      </c>
      <c r="B141" s="7" t="s">
        <v>546</v>
      </c>
      <c r="C141" s="7" t="s">
        <v>283</v>
      </c>
      <c r="D141" s="8" t="s">
        <v>15</v>
      </c>
      <c r="E141" s="9">
        <v>45637</v>
      </c>
      <c r="F141" s="9">
        <v>45818</v>
      </c>
      <c r="G141" s="10"/>
      <c r="H141" s="10">
        <v>0</v>
      </c>
      <c r="I141" s="10"/>
      <c r="J141" s="9"/>
      <c r="K141" s="10" t="s">
        <v>68</v>
      </c>
      <c r="L141" s="12"/>
      <c r="M141" s="16" t="s">
        <v>16</v>
      </c>
      <c r="N141" s="15" t="s">
        <v>17</v>
      </c>
    </row>
    <row r="142" spans="1:14" ht="25.5" x14ac:dyDescent="0.25">
      <c r="A142" s="6">
        <v>90995</v>
      </c>
      <c r="B142" s="7" t="s">
        <v>225</v>
      </c>
      <c r="C142" s="7" t="s">
        <v>149</v>
      </c>
      <c r="D142" s="8" t="s">
        <v>15</v>
      </c>
      <c r="E142" s="9">
        <v>45627</v>
      </c>
      <c r="F142" s="9">
        <v>45991</v>
      </c>
      <c r="G142" s="10"/>
      <c r="H142" s="10">
        <v>0</v>
      </c>
      <c r="I142" s="10" t="s">
        <v>571</v>
      </c>
      <c r="J142" s="9">
        <v>45637</v>
      </c>
      <c r="K142" s="10" t="s">
        <v>68</v>
      </c>
      <c r="L142" s="12"/>
      <c r="M142" s="16" t="s">
        <v>16</v>
      </c>
      <c r="N142" s="15" t="s">
        <v>17</v>
      </c>
    </row>
    <row r="143" spans="1:14" ht="25.5" x14ac:dyDescent="0.25">
      <c r="A143" s="6">
        <v>91283</v>
      </c>
      <c r="B143" s="7" t="s">
        <v>547</v>
      </c>
      <c r="C143" s="7" t="s">
        <v>548</v>
      </c>
      <c r="D143" s="8" t="s">
        <v>15</v>
      </c>
      <c r="E143" s="9">
        <v>45607</v>
      </c>
      <c r="F143" s="9">
        <v>45971</v>
      </c>
      <c r="G143" s="10">
        <v>28350</v>
      </c>
      <c r="H143" s="10">
        <v>0</v>
      </c>
      <c r="I143" s="10" t="s">
        <v>612</v>
      </c>
      <c r="J143" s="9">
        <v>45581</v>
      </c>
      <c r="K143" s="10" t="s">
        <v>549</v>
      </c>
      <c r="L143" s="12"/>
      <c r="M143" s="16" t="s">
        <v>16</v>
      </c>
      <c r="N143" s="15" t="s">
        <v>17</v>
      </c>
    </row>
    <row r="144" spans="1:14" ht="38.25" x14ac:dyDescent="0.25">
      <c r="A144" s="6">
        <v>90542</v>
      </c>
      <c r="B144" s="7" t="s">
        <v>226</v>
      </c>
      <c r="C144" s="7" t="s">
        <v>227</v>
      </c>
      <c r="D144" s="8" t="s">
        <v>15</v>
      </c>
      <c r="E144" s="9">
        <v>45607</v>
      </c>
      <c r="F144" s="9">
        <v>45971</v>
      </c>
      <c r="G144" s="10">
        <v>9000</v>
      </c>
      <c r="H144" s="10">
        <v>0</v>
      </c>
      <c r="I144" s="10" t="s">
        <v>603</v>
      </c>
      <c r="J144" s="9">
        <v>45606</v>
      </c>
      <c r="K144" s="10" t="s">
        <v>50</v>
      </c>
      <c r="L144" s="12" t="s">
        <v>228</v>
      </c>
      <c r="M144" s="16" t="s">
        <v>16</v>
      </c>
      <c r="N144" s="15" t="s">
        <v>17</v>
      </c>
    </row>
    <row r="145" spans="1:14" ht="25.5" x14ac:dyDescent="0.25">
      <c r="A145" s="6">
        <v>90045</v>
      </c>
      <c r="B145" s="7" t="s">
        <v>230</v>
      </c>
      <c r="C145" s="7" t="s">
        <v>231</v>
      </c>
      <c r="D145" s="8" t="s">
        <v>15</v>
      </c>
      <c r="E145" s="9">
        <v>45658</v>
      </c>
      <c r="F145" s="9">
        <v>46022</v>
      </c>
      <c r="G145" s="10">
        <v>38175.75</v>
      </c>
      <c r="H145" s="10">
        <v>0</v>
      </c>
      <c r="I145" s="10"/>
      <c r="J145" s="9"/>
      <c r="K145" s="10" t="s">
        <v>510</v>
      </c>
      <c r="L145" s="12" t="s">
        <v>64</v>
      </c>
      <c r="M145" s="16" t="s">
        <v>16</v>
      </c>
      <c r="N145" s="15" t="s">
        <v>17</v>
      </c>
    </row>
    <row r="146" spans="1:14" ht="25.5" x14ac:dyDescent="0.25">
      <c r="A146" s="6">
        <v>91297</v>
      </c>
      <c r="B146" s="7" t="s">
        <v>550</v>
      </c>
      <c r="C146" s="7" t="s">
        <v>67</v>
      </c>
      <c r="D146" s="8" t="s">
        <v>15</v>
      </c>
      <c r="E146" s="9">
        <v>45627</v>
      </c>
      <c r="F146" s="9">
        <v>45991</v>
      </c>
      <c r="G146" s="10"/>
      <c r="H146" s="10">
        <v>0</v>
      </c>
      <c r="I146" s="10" t="s">
        <v>605</v>
      </c>
      <c r="J146" s="9">
        <v>45625</v>
      </c>
      <c r="K146" s="10" t="s">
        <v>68</v>
      </c>
      <c r="L146" s="12"/>
      <c r="M146" s="16" t="s">
        <v>16</v>
      </c>
      <c r="N146" s="15" t="s">
        <v>17</v>
      </c>
    </row>
    <row r="147" spans="1:14" ht="38.25" x14ac:dyDescent="0.25">
      <c r="A147" s="6">
        <v>91188</v>
      </c>
      <c r="B147" s="7" t="s">
        <v>232</v>
      </c>
      <c r="C147" s="7" t="s">
        <v>233</v>
      </c>
      <c r="D147" s="8" t="s">
        <v>15</v>
      </c>
      <c r="E147" s="9">
        <v>45231</v>
      </c>
      <c r="F147" s="9">
        <v>45961</v>
      </c>
      <c r="G147" s="10">
        <v>70000</v>
      </c>
      <c r="H147" s="10">
        <v>0</v>
      </c>
      <c r="I147" s="10" t="s">
        <v>482</v>
      </c>
      <c r="J147" s="9">
        <v>45224</v>
      </c>
      <c r="K147" s="10" t="s">
        <v>35</v>
      </c>
      <c r="L147" s="12" t="s">
        <v>38</v>
      </c>
      <c r="M147" s="18" t="s">
        <v>16</v>
      </c>
      <c r="N147" s="15" t="s">
        <v>17</v>
      </c>
    </row>
    <row r="148" spans="1:14" ht="38.25" x14ac:dyDescent="0.25">
      <c r="A148" s="6">
        <v>90776</v>
      </c>
      <c r="B148" s="7" t="s">
        <v>234</v>
      </c>
      <c r="C148" s="7" t="s">
        <v>196</v>
      </c>
      <c r="D148" s="8" t="s">
        <v>15</v>
      </c>
      <c r="E148" s="9">
        <v>45180</v>
      </c>
      <c r="F148" s="9">
        <v>45910</v>
      </c>
      <c r="G148" s="10">
        <v>69230.77</v>
      </c>
      <c r="H148" s="10">
        <v>0</v>
      </c>
      <c r="I148" s="11" t="s">
        <v>488</v>
      </c>
      <c r="J148" s="9">
        <v>45107</v>
      </c>
      <c r="K148" s="10" t="s">
        <v>68</v>
      </c>
      <c r="L148" s="12" t="s">
        <v>235</v>
      </c>
      <c r="M148" s="8" t="s">
        <v>16</v>
      </c>
      <c r="N148" s="15" t="s">
        <v>17</v>
      </c>
    </row>
    <row r="149" spans="1:14" ht="25.5" x14ac:dyDescent="0.25">
      <c r="A149" s="6">
        <v>91198</v>
      </c>
      <c r="B149" s="7" t="s">
        <v>236</v>
      </c>
      <c r="C149" s="7" t="s">
        <v>237</v>
      </c>
      <c r="D149" s="8" t="s">
        <v>15</v>
      </c>
      <c r="E149" s="9">
        <v>45637</v>
      </c>
      <c r="F149" s="9">
        <v>46366</v>
      </c>
      <c r="G149" s="10"/>
      <c r="H149" s="10">
        <v>0</v>
      </c>
      <c r="I149" s="10" t="s">
        <v>605</v>
      </c>
      <c r="J149" s="9">
        <v>45625</v>
      </c>
      <c r="K149" s="10" t="s">
        <v>68</v>
      </c>
      <c r="L149" s="12" t="s">
        <v>238</v>
      </c>
      <c r="M149" s="16" t="s">
        <v>16</v>
      </c>
      <c r="N149" s="15" t="s">
        <v>17</v>
      </c>
    </row>
    <row r="150" spans="1:14" ht="25.5" x14ac:dyDescent="0.25">
      <c r="A150" s="6">
        <v>91208</v>
      </c>
      <c r="B150" s="7" t="s">
        <v>239</v>
      </c>
      <c r="C150" s="7" t="s">
        <v>240</v>
      </c>
      <c r="D150" s="8" t="s">
        <v>15</v>
      </c>
      <c r="E150" s="9">
        <v>45668</v>
      </c>
      <c r="F150" s="9">
        <v>46032</v>
      </c>
      <c r="G150" s="10"/>
      <c r="H150" s="10">
        <v>0</v>
      </c>
      <c r="I150" s="10"/>
      <c r="J150" s="9"/>
      <c r="K150" s="10" t="s">
        <v>68</v>
      </c>
      <c r="L150" s="12" t="s">
        <v>241</v>
      </c>
      <c r="M150" s="16" t="s">
        <v>16</v>
      </c>
      <c r="N150" s="15" t="s">
        <v>17</v>
      </c>
    </row>
    <row r="151" spans="1:14" ht="25.5" x14ac:dyDescent="0.25">
      <c r="A151" s="6">
        <v>90728</v>
      </c>
      <c r="B151" s="7" t="s">
        <v>242</v>
      </c>
      <c r="C151" s="7" t="s">
        <v>14</v>
      </c>
      <c r="D151" s="8" t="s">
        <v>15</v>
      </c>
      <c r="E151" s="9">
        <v>45474</v>
      </c>
      <c r="F151" s="9">
        <v>45838</v>
      </c>
      <c r="G151" s="10">
        <v>55450</v>
      </c>
      <c r="H151" s="10">
        <v>0</v>
      </c>
      <c r="I151" s="10" t="s">
        <v>465</v>
      </c>
      <c r="J151" s="11">
        <v>2024</v>
      </c>
      <c r="K151" s="10" t="s">
        <v>354</v>
      </c>
      <c r="L151" s="12" t="s">
        <v>244</v>
      </c>
      <c r="M151" s="14" t="s">
        <v>16</v>
      </c>
      <c r="N151" s="15" t="s">
        <v>17</v>
      </c>
    </row>
    <row r="152" spans="1:14" ht="51" x14ac:dyDescent="0.25">
      <c r="A152" s="6">
        <v>91267</v>
      </c>
      <c r="B152" s="7" t="s">
        <v>441</v>
      </c>
      <c r="C152" s="7" t="s">
        <v>149</v>
      </c>
      <c r="D152" s="8" t="s">
        <v>15</v>
      </c>
      <c r="E152" s="9">
        <v>45556</v>
      </c>
      <c r="F152" s="9">
        <v>45920</v>
      </c>
      <c r="G152" s="10">
        <v>25000</v>
      </c>
      <c r="H152" s="10">
        <v>0</v>
      </c>
      <c r="I152" s="10" t="s">
        <v>461</v>
      </c>
      <c r="J152" s="9">
        <v>45547</v>
      </c>
      <c r="K152" s="10" t="s">
        <v>68</v>
      </c>
      <c r="L152" s="12" t="s">
        <v>442</v>
      </c>
      <c r="M152" s="16" t="s">
        <v>16</v>
      </c>
      <c r="N152" s="15" t="s">
        <v>17</v>
      </c>
    </row>
    <row r="153" spans="1:14" ht="38.25" x14ac:dyDescent="0.25">
      <c r="A153" s="6">
        <v>90920</v>
      </c>
      <c r="B153" s="7" t="s">
        <v>245</v>
      </c>
      <c r="C153" s="7" t="s">
        <v>237</v>
      </c>
      <c r="D153" s="8" t="s">
        <v>15</v>
      </c>
      <c r="E153" s="9">
        <v>45383</v>
      </c>
      <c r="F153" s="9">
        <v>46112</v>
      </c>
      <c r="G153" s="10">
        <v>21600</v>
      </c>
      <c r="H153" s="10">
        <v>0</v>
      </c>
      <c r="I153" s="10" t="s">
        <v>480</v>
      </c>
      <c r="J153" s="9">
        <v>45355</v>
      </c>
      <c r="K153" s="10" t="s">
        <v>68</v>
      </c>
      <c r="L153" s="12" t="s">
        <v>246</v>
      </c>
      <c r="M153" s="16" t="s">
        <v>16</v>
      </c>
      <c r="N153" s="14" t="s">
        <v>17</v>
      </c>
    </row>
    <row r="154" spans="1:14" ht="25.5" x14ac:dyDescent="0.25">
      <c r="A154" s="6">
        <v>91269</v>
      </c>
      <c r="B154" s="7" t="s">
        <v>445</v>
      </c>
      <c r="C154" s="7" t="s">
        <v>335</v>
      </c>
      <c r="D154" s="8" t="s">
        <v>15</v>
      </c>
      <c r="E154" s="9">
        <v>45566</v>
      </c>
      <c r="F154" s="9">
        <v>45930</v>
      </c>
      <c r="G154" s="10">
        <v>28350</v>
      </c>
      <c r="H154" s="10">
        <v>0</v>
      </c>
      <c r="I154" s="10" t="s">
        <v>464</v>
      </c>
      <c r="J154" s="9">
        <v>45547</v>
      </c>
      <c r="K154" s="10" t="s">
        <v>68</v>
      </c>
      <c r="L154" s="12" t="s">
        <v>444</v>
      </c>
      <c r="M154" s="16" t="s">
        <v>16</v>
      </c>
      <c r="N154" s="15" t="s">
        <v>17</v>
      </c>
    </row>
    <row r="155" spans="1:14" ht="25.5" x14ac:dyDescent="0.25">
      <c r="A155" s="6">
        <v>91179</v>
      </c>
      <c r="B155" s="7" t="s">
        <v>551</v>
      </c>
      <c r="C155" s="7" t="s">
        <v>552</v>
      </c>
      <c r="D155" s="8" t="s">
        <v>15</v>
      </c>
      <c r="E155" s="9">
        <v>45607</v>
      </c>
      <c r="F155" s="9">
        <v>45971</v>
      </c>
      <c r="G155" s="10"/>
      <c r="H155" s="10">
        <v>0</v>
      </c>
      <c r="I155" s="10" t="s">
        <v>613</v>
      </c>
      <c r="J155" s="9">
        <v>45609</v>
      </c>
      <c r="K155" s="10" t="s">
        <v>68</v>
      </c>
      <c r="L155" s="12"/>
      <c r="M155" s="16" t="s">
        <v>16</v>
      </c>
      <c r="N155" s="15" t="s">
        <v>17</v>
      </c>
    </row>
    <row r="156" spans="1:14" ht="25.5" x14ac:dyDescent="0.25">
      <c r="A156" s="6">
        <v>91301</v>
      </c>
      <c r="B156" s="7" t="s">
        <v>633</v>
      </c>
      <c r="C156" s="7" t="s">
        <v>40</v>
      </c>
      <c r="D156" s="8" t="s">
        <v>15</v>
      </c>
      <c r="E156" s="9">
        <v>45658</v>
      </c>
      <c r="F156" s="9">
        <v>46022</v>
      </c>
      <c r="G156" s="10"/>
      <c r="H156" s="10">
        <v>0</v>
      </c>
      <c r="I156" s="10"/>
      <c r="J156" s="9"/>
      <c r="K156" s="10" t="s">
        <v>68</v>
      </c>
      <c r="L156" s="12"/>
      <c r="M156" s="16" t="s">
        <v>16</v>
      </c>
      <c r="N156" s="16" t="s">
        <v>17</v>
      </c>
    </row>
    <row r="157" spans="1:14" ht="63.75" x14ac:dyDescent="0.25">
      <c r="A157" s="6">
        <v>91279</v>
      </c>
      <c r="B157" s="7" t="s">
        <v>491</v>
      </c>
      <c r="C157" s="7" t="s">
        <v>492</v>
      </c>
      <c r="D157" s="8" t="s">
        <v>15</v>
      </c>
      <c r="E157" s="9">
        <v>45586</v>
      </c>
      <c r="F157" s="9">
        <v>45950</v>
      </c>
      <c r="G157" s="10">
        <v>33075</v>
      </c>
      <c r="H157" s="10">
        <v>0</v>
      </c>
      <c r="I157" s="10" t="s">
        <v>614</v>
      </c>
      <c r="J157" s="9">
        <v>45575</v>
      </c>
      <c r="K157" s="10" t="s">
        <v>68</v>
      </c>
      <c r="L157" s="12" t="s">
        <v>493</v>
      </c>
      <c r="M157" s="16" t="s">
        <v>16</v>
      </c>
      <c r="N157" s="15" t="s">
        <v>17</v>
      </c>
    </row>
    <row r="158" spans="1:14" ht="25.5" x14ac:dyDescent="0.25">
      <c r="A158" s="6">
        <v>91237</v>
      </c>
      <c r="B158" s="7" t="s">
        <v>322</v>
      </c>
      <c r="C158" s="7" t="s">
        <v>323</v>
      </c>
      <c r="D158" s="8" t="s">
        <v>15</v>
      </c>
      <c r="E158" s="9">
        <v>45413</v>
      </c>
      <c r="F158" s="9">
        <v>46142</v>
      </c>
      <c r="G158" s="10"/>
      <c r="H158" s="10">
        <v>0</v>
      </c>
      <c r="I158" s="10" t="s">
        <v>321</v>
      </c>
      <c r="J158" s="9">
        <v>45406</v>
      </c>
      <c r="K158" s="10" t="s">
        <v>41</v>
      </c>
      <c r="L158" s="12"/>
      <c r="M158" s="16" t="s">
        <v>16</v>
      </c>
      <c r="N158" s="15" t="s">
        <v>17</v>
      </c>
    </row>
    <row r="159" spans="1:14" ht="25.5" x14ac:dyDescent="0.25">
      <c r="A159" s="6">
        <v>91163</v>
      </c>
      <c r="B159" s="7" t="s">
        <v>249</v>
      </c>
      <c r="C159" s="7" t="s">
        <v>65</v>
      </c>
      <c r="D159" s="8" t="s">
        <v>15</v>
      </c>
      <c r="E159" s="9">
        <v>45170</v>
      </c>
      <c r="F159" s="9">
        <v>45900</v>
      </c>
      <c r="G159" s="10">
        <v>60000</v>
      </c>
      <c r="H159" s="10">
        <v>0</v>
      </c>
      <c r="I159" s="10" t="s">
        <v>489</v>
      </c>
      <c r="J159" s="9">
        <v>45097</v>
      </c>
      <c r="K159" s="10" t="s">
        <v>68</v>
      </c>
      <c r="L159" s="12" t="s">
        <v>250</v>
      </c>
      <c r="M159" s="18" t="s">
        <v>16</v>
      </c>
      <c r="N159" s="15" t="s">
        <v>17</v>
      </c>
    </row>
    <row r="160" spans="1:14" ht="25.5" x14ac:dyDescent="0.25">
      <c r="A160" s="6">
        <v>90274</v>
      </c>
      <c r="B160" s="7" t="s">
        <v>355</v>
      </c>
      <c r="C160" s="7" t="s">
        <v>356</v>
      </c>
      <c r="D160" s="8" t="s">
        <v>15</v>
      </c>
      <c r="E160" s="9">
        <v>45474</v>
      </c>
      <c r="F160" s="9">
        <v>45838</v>
      </c>
      <c r="G160" s="10">
        <v>15000</v>
      </c>
      <c r="H160" s="10">
        <v>0</v>
      </c>
      <c r="I160" s="10" t="s">
        <v>432</v>
      </c>
      <c r="J160" s="9">
        <v>45478</v>
      </c>
      <c r="K160" s="10" t="s">
        <v>357</v>
      </c>
      <c r="L160" s="12"/>
      <c r="M160" s="14" t="s">
        <v>16</v>
      </c>
      <c r="N160" s="15" t="s">
        <v>17</v>
      </c>
    </row>
    <row r="161" spans="1:14" ht="25.5" x14ac:dyDescent="0.25">
      <c r="A161" s="6">
        <v>91228</v>
      </c>
      <c r="B161" s="7" t="s">
        <v>553</v>
      </c>
      <c r="C161" s="7" t="s">
        <v>302</v>
      </c>
      <c r="D161" s="8" t="s">
        <v>15</v>
      </c>
      <c r="E161" s="9">
        <v>45627</v>
      </c>
      <c r="F161" s="9">
        <v>45808</v>
      </c>
      <c r="G161" s="10">
        <v>31500</v>
      </c>
      <c r="H161" s="10">
        <v>0</v>
      </c>
      <c r="I161" s="10" t="s">
        <v>615</v>
      </c>
      <c r="J161" s="9">
        <v>45623</v>
      </c>
      <c r="K161" s="10" t="s">
        <v>275</v>
      </c>
      <c r="L161" s="12" t="s">
        <v>554</v>
      </c>
      <c r="M161" s="16" t="s">
        <v>16</v>
      </c>
      <c r="N161" s="15" t="s">
        <v>17</v>
      </c>
    </row>
    <row r="162" spans="1:14" ht="25.5" x14ac:dyDescent="0.25">
      <c r="A162" s="6">
        <v>91149</v>
      </c>
      <c r="B162" s="7" t="s">
        <v>623</v>
      </c>
      <c r="C162" s="7" t="s">
        <v>60</v>
      </c>
      <c r="D162" s="8" t="s">
        <v>15</v>
      </c>
      <c r="E162" s="9">
        <v>45403</v>
      </c>
      <c r="F162" s="9">
        <v>45767</v>
      </c>
      <c r="G162" s="10">
        <v>18720</v>
      </c>
      <c r="H162" s="10">
        <v>0</v>
      </c>
      <c r="I162" s="10" t="s">
        <v>636</v>
      </c>
      <c r="J162" s="9">
        <v>45411</v>
      </c>
      <c r="K162" s="10" t="s">
        <v>68</v>
      </c>
      <c r="L162" s="12"/>
      <c r="M162" s="16" t="s">
        <v>16</v>
      </c>
      <c r="N162" s="16" t="s">
        <v>17</v>
      </c>
    </row>
    <row r="163" spans="1:14" ht="51" x14ac:dyDescent="0.25">
      <c r="A163" s="6">
        <v>90048</v>
      </c>
      <c r="B163" s="7" t="s">
        <v>251</v>
      </c>
      <c r="C163" s="7" t="s">
        <v>252</v>
      </c>
      <c r="D163" s="8" t="s">
        <v>15</v>
      </c>
      <c r="E163" s="9">
        <v>45658</v>
      </c>
      <c r="F163" s="9">
        <v>46022</v>
      </c>
      <c r="G163" s="10">
        <v>37800</v>
      </c>
      <c r="H163" s="10">
        <v>0</v>
      </c>
      <c r="I163" s="10"/>
      <c r="J163" s="9"/>
      <c r="K163" s="10" t="s">
        <v>360</v>
      </c>
      <c r="L163" s="12" t="s">
        <v>555</v>
      </c>
      <c r="M163" s="16" t="s">
        <v>16</v>
      </c>
      <c r="N163" s="15" t="s">
        <v>17</v>
      </c>
    </row>
    <row r="164" spans="1:14" ht="25.5" x14ac:dyDescent="0.25">
      <c r="A164" s="6">
        <v>90562</v>
      </c>
      <c r="B164" s="7" t="s">
        <v>439</v>
      </c>
      <c r="C164" s="7" t="s">
        <v>137</v>
      </c>
      <c r="D164" s="8" t="s">
        <v>15</v>
      </c>
      <c r="E164" s="9">
        <v>45546</v>
      </c>
      <c r="F164" s="9">
        <v>45910</v>
      </c>
      <c r="G164" s="10">
        <v>63000</v>
      </c>
      <c r="H164" s="10">
        <v>0</v>
      </c>
      <c r="I164" s="10" t="s">
        <v>461</v>
      </c>
      <c r="J164" s="9">
        <v>45547</v>
      </c>
      <c r="K164" s="10" t="s">
        <v>68</v>
      </c>
      <c r="L164" s="12" t="s">
        <v>440</v>
      </c>
      <c r="M164" s="16" t="s">
        <v>16</v>
      </c>
      <c r="N164" s="15" t="s">
        <v>17</v>
      </c>
    </row>
    <row r="165" spans="1:14" ht="25.5" x14ac:dyDescent="0.25">
      <c r="A165" s="6">
        <v>91285</v>
      </c>
      <c r="B165" s="7" t="s">
        <v>497</v>
      </c>
      <c r="C165" s="7" t="s">
        <v>498</v>
      </c>
      <c r="D165" s="8" t="s">
        <v>15</v>
      </c>
      <c r="E165" s="9">
        <v>45597</v>
      </c>
      <c r="F165" s="9">
        <v>45961</v>
      </c>
      <c r="G165" s="10"/>
      <c r="H165" s="10">
        <v>0</v>
      </c>
      <c r="I165" s="10" t="s">
        <v>507</v>
      </c>
      <c r="J165" s="9">
        <v>45594</v>
      </c>
      <c r="K165" s="10" t="s">
        <v>68</v>
      </c>
      <c r="L165" s="12"/>
      <c r="M165" s="16" t="s">
        <v>16</v>
      </c>
      <c r="N165" s="15" t="s">
        <v>17</v>
      </c>
    </row>
    <row r="166" spans="1:14" ht="25.5" x14ac:dyDescent="0.25">
      <c r="A166" s="6">
        <v>91274</v>
      </c>
      <c r="B166" s="7" t="s">
        <v>450</v>
      </c>
      <c r="C166" s="7" t="s">
        <v>116</v>
      </c>
      <c r="D166" s="8" t="s">
        <v>15</v>
      </c>
      <c r="E166" s="9">
        <v>45566</v>
      </c>
      <c r="F166" s="9">
        <v>45930</v>
      </c>
      <c r="G166" s="10">
        <v>28350</v>
      </c>
      <c r="H166" s="10">
        <v>0</v>
      </c>
      <c r="I166" s="10" t="s">
        <v>451</v>
      </c>
      <c r="J166" s="9">
        <v>45562</v>
      </c>
      <c r="K166" s="10" t="s">
        <v>68</v>
      </c>
      <c r="L166" s="12" t="s">
        <v>452</v>
      </c>
      <c r="M166" s="16" t="s">
        <v>16</v>
      </c>
      <c r="N166" s="15" t="s">
        <v>17</v>
      </c>
    </row>
    <row r="167" spans="1:14" ht="25.5" x14ac:dyDescent="0.25">
      <c r="A167" s="6">
        <v>91097</v>
      </c>
      <c r="B167" s="7" t="s">
        <v>253</v>
      </c>
      <c r="C167" s="7" t="s">
        <v>114</v>
      </c>
      <c r="D167" s="8" t="s">
        <v>15</v>
      </c>
      <c r="E167" s="9">
        <v>45658</v>
      </c>
      <c r="F167" s="9">
        <v>46022</v>
      </c>
      <c r="G167" s="10">
        <v>38175.75</v>
      </c>
      <c r="H167" s="10">
        <v>0</v>
      </c>
      <c r="I167" s="10"/>
      <c r="J167" s="9"/>
      <c r="K167" s="10" t="s">
        <v>510</v>
      </c>
      <c r="L167" s="12" t="s">
        <v>64</v>
      </c>
      <c r="M167" s="16" t="s">
        <v>16</v>
      </c>
      <c r="N167" s="15" t="s">
        <v>17</v>
      </c>
    </row>
    <row r="168" spans="1:14" ht="25.5" x14ac:dyDescent="0.25">
      <c r="A168" s="6">
        <v>91174</v>
      </c>
      <c r="B168" s="7" t="s">
        <v>494</v>
      </c>
      <c r="C168" s="7" t="s">
        <v>137</v>
      </c>
      <c r="D168" s="8" t="s">
        <v>15</v>
      </c>
      <c r="E168" s="9">
        <v>45586</v>
      </c>
      <c r="F168" s="9">
        <v>45950</v>
      </c>
      <c r="G168" s="10"/>
      <c r="H168" s="10">
        <v>0</v>
      </c>
      <c r="I168" s="10" t="s">
        <v>607</v>
      </c>
      <c r="J168" s="9">
        <v>45575</v>
      </c>
      <c r="K168" s="10" t="s">
        <v>68</v>
      </c>
      <c r="L168" s="12"/>
      <c r="M168" s="18" t="s">
        <v>16</v>
      </c>
      <c r="N168" s="9" t="s">
        <v>17</v>
      </c>
    </row>
    <row r="169" spans="1:14" ht="25.5" x14ac:dyDescent="0.25">
      <c r="A169" s="6">
        <v>91302</v>
      </c>
      <c r="B169" s="7" t="s">
        <v>634</v>
      </c>
      <c r="C169" s="7" t="s">
        <v>302</v>
      </c>
      <c r="D169" s="8" t="s">
        <v>15</v>
      </c>
      <c r="E169" s="9">
        <v>45627</v>
      </c>
      <c r="F169" s="9">
        <v>45991</v>
      </c>
      <c r="G169" s="10"/>
      <c r="H169" s="10">
        <v>0</v>
      </c>
      <c r="I169" s="10" t="s">
        <v>639</v>
      </c>
      <c r="J169" s="9">
        <v>45568</v>
      </c>
      <c r="K169" s="10" t="s">
        <v>68</v>
      </c>
      <c r="L169" s="12"/>
      <c r="M169" s="16" t="s">
        <v>16</v>
      </c>
      <c r="N169" s="16" t="s">
        <v>17</v>
      </c>
    </row>
    <row r="170" spans="1:14" ht="25.5" x14ac:dyDescent="0.25">
      <c r="A170" s="6">
        <v>90854</v>
      </c>
      <c r="B170" s="7" t="s">
        <v>255</v>
      </c>
      <c r="C170" s="7" t="s">
        <v>256</v>
      </c>
      <c r="D170" s="8" t="s">
        <v>15</v>
      </c>
      <c r="E170" s="9">
        <v>45474</v>
      </c>
      <c r="F170" s="9">
        <v>45838</v>
      </c>
      <c r="G170" s="10">
        <v>9000</v>
      </c>
      <c r="H170" s="10">
        <v>0</v>
      </c>
      <c r="I170" s="10" t="s">
        <v>465</v>
      </c>
      <c r="J170" s="9">
        <v>45478</v>
      </c>
      <c r="K170" s="10" t="s">
        <v>243</v>
      </c>
      <c r="L170" s="12" t="s">
        <v>244</v>
      </c>
      <c r="M170" s="18" t="s">
        <v>16</v>
      </c>
      <c r="N170" s="9" t="s">
        <v>17</v>
      </c>
    </row>
    <row r="171" spans="1:14" ht="25.5" x14ac:dyDescent="0.25">
      <c r="A171" s="6">
        <v>91138</v>
      </c>
      <c r="B171" s="7" t="s">
        <v>375</v>
      </c>
      <c r="C171" s="7" t="s">
        <v>374</v>
      </c>
      <c r="D171" s="8" t="s">
        <v>15</v>
      </c>
      <c r="E171" s="9">
        <v>45505</v>
      </c>
      <c r="F171" s="9">
        <v>45838</v>
      </c>
      <c r="G171" s="10"/>
      <c r="H171" s="10">
        <v>0</v>
      </c>
      <c r="I171" s="10" t="s">
        <v>373</v>
      </c>
      <c r="J171" s="9">
        <v>45498</v>
      </c>
      <c r="K171" s="10" t="s">
        <v>41</v>
      </c>
      <c r="L171" s="12" t="s">
        <v>372</v>
      </c>
      <c r="M171" s="16" t="s">
        <v>16</v>
      </c>
      <c r="N171" s="15" t="s">
        <v>17</v>
      </c>
    </row>
    <row r="172" spans="1:14" ht="38.25" x14ac:dyDescent="0.25">
      <c r="A172" s="6">
        <v>91026</v>
      </c>
      <c r="B172" s="7" t="s">
        <v>257</v>
      </c>
      <c r="C172" s="7" t="s">
        <v>26</v>
      </c>
      <c r="D172" s="8" t="s">
        <v>15</v>
      </c>
      <c r="E172" s="9">
        <v>45536</v>
      </c>
      <c r="F172" s="9">
        <v>45900</v>
      </c>
      <c r="G172" s="10">
        <v>28350</v>
      </c>
      <c r="H172" s="10">
        <v>0</v>
      </c>
      <c r="I172" s="10" t="s">
        <v>460</v>
      </c>
      <c r="J172" s="9">
        <v>45533</v>
      </c>
      <c r="K172" s="10" t="s">
        <v>421</v>
      </c>
      <c r="L172" s="12" t="s">
        <v>258</v>
      </c>
      <c r="M172" s="16" t="s">
        <v>16</v>
      </c>
      <c r="N172" s="15" t="s">
        <v>17</v>
      </c>
    </row>
    <row r="173" spans="1:14" ht="38.25" x14ac:dyDescent="0.25">
      <c r="A173" s="6">
        <v>91072</v>
      </c>
      <c r="B173" s="7" t="s">
        <v>568</v>
      </c>
      <c r="C173" s="7" t="s">
        <v>259</v>
      </c>
      <c r="D173" s="8" t="s">
        <v>15</v>
      </c>
      <c r="E173" s="9">
        <v>45668</v>
      </c>
      <c r="F173" s="9">
        <v>46762</v>
      </c>
      <c r="G173" s="10">
        <v>135002.4</v>
      </c>
      <c r="H173" s="10">
        <v>0</v>
      </c>
      <c r="I173" s="10"/>
      <c r="J173" s="9"/>
      <c r="K173" s="10" t="s">
        <v>572</v>
      </c>
      <c r="L173" s="12" t="s">
        <v>575</v>
      </c>
      <c r="M173" s="16" t="s">
        <v>16</v>
      </c>
      <c r="N173" s="9" t="s">
        <v>17</v>
      </c>
    </row>
    <row r="174" spans="1:14" ht="51" x14ac:dyDescent="0.25">
      <c r="A174" s="6">
        <v>90716</v>
      </c>
      <c r="B174" s="7" t="s">
        <v>431</v>
      </c>
      <c r="C174" s="7" t="s">
        <v>229</v>
      </c>
      <c r="D174" s="8" t="s">
        <v>15</v>
      </c>
      <c r="E174" s="9">
        <v>45546</v>
      </c>
      <c r="F174" s="9">
        <v>45818</v>
      </c>
      <c r="G174" s="10">
        <v>31500</v>
      </c>
      <c r="H174" s="10">
        <v>0</v>
      </c>
      <c r="I174" s="10" t="s">
        <v>432</v>
      </c>
      <c r="J174" s="9">
        <v>45478</v>
      </c>
      <c r="K174" s="10" t="s">
        <v>68</v>
      </c>
      <c r="L174" s="12" t="s">
        <v>433</v>
      </c>
      <c r="M174" s="16" t="s">
        <v>16</v>
      </c>
      <c r="N174" s="15" t="s">
        <v>17</v>
      </c>
    </row>
    <row r="175" spans="1:14" ht="51" x14ac:dyDescent="0.25">
      <c r="A175" s="6">
        <v>91099</v>
      </c>
      <c r="B175" s="7" t="s">
        <v>260</v>
      </c>
      <c r="C175" s="7" t="s">
        <v>124</v>
      </c>
      <c r="D175" s="8" t="s">
        <v>15</v>
      </c>
      <c r="E175" s="9">
        <v>45413</v>
      </c>
      <c r="F175" s="9">
        <v>45777</v>
      </c>
      <c r="G175" s="10">
        <v>22400</v>
      </c>
      <c r="H175" s="10">
        <v>0</v>
      </c>
      <c r="I175" s="10" t="s">
        <v>475</v>
      </c>
      <c r="J175" s="9">
        <v>45411</v>
      </c>
      <c r="K175" s="10" t="s">
        <v>365</v>
      </c>
      <c r="L175" s="12" t="s">
        <v>261</v>
      </c>
      <c r="M175" s="16" t="s">
        <v>16</v>
      </c>
      <c r="N175" s="15" t="s">
        <v>17</v>
      </c>
    </row>
    <row r="176" spans="1:14" ht="25.5" x14ac:dyDescent="0.25">
      <c r="A176" s="6">
        <v>91099</v>
      </c>
      <c r="B176" s="7" t="s">
        <v>260</v>
      </c>
      <c r="C176" s="7" t="s">
        <v>124</v>
      </c>
      <c r="D176" s="8" t="s">
        <v>15</v>
      </c>
      <c r="E176" s="9">
        <v>45658</v>
      </c>
      <c r="F176" s="9">
        <v>46022</v>
      </c>
      <c r="G176" s="10">
        <v>31856.58</v>
      </c>
      <c r="H176" s="10">
        <v>0</v>
      </c>
      <c r="I176" s="10"/>
      <c r="J176" s="9"/>
      <c r="K176" s="10" t="s">
        <v>560</v>
      </c>
      <c r="L176" s="12" t="s">
        <v>261</v>
      </c>
      <c r="M176" s="16" t="s">
        <v>16</v>
      </c>
      <c r="N176" s="15" t="s">
        <v>17</v>
      </c>
    </row>
    <row r="177" spans="1:14" ht="25.5" x14ac:dyDescent="0.25">
      <c r="A177" s="6">
        <v>91108</v>
      </c>
      <c r="B177" s="7" t="s">
        <v>262</v>
      </c>
      <c r="C177" s="7" t="s">
        <v>263</v>
      </c>
      <c r="D177" s="8" t="s">
        <v>15</v>
      </c>
      <c r="E177" s="9">
        <v>45484</v>
      </c>
      <c r="F177" s="9">
        <v>45848</v>
      </c>
      <c r="G177" s="10">
        <v>29925</v>
      </c>
      <c r="H177" s="10">
        <v>0</v>
      </c>
      <c r="I177" s="11" t="s">
        <v>404</v>
      </c>
      <c r="J177" s="9">
        <v>45488</v>
      </c>
      <c r="K177" s="10" t="s">
        <v>68</v>
      </c>
      <c r="L177" s="12" t="s">
        <v>264</v>
      </c>
      <c r="M177" s="16" t="s">
        <v>16</v>
      </c>
      <c r="N177" s="15" t="s">
        <v>17</v>
      </c>
    </row>
    <row r="178" spans="1:14" ht="38.25" x14ac:dyDescent="0.25">
      <c r="A178" s="6">
        <v>91109</v>
      </c>
      <c r="B178" s="7" t="s">
        <v>265</v>
      </c>
      <c r="C178" s="7" t="s">
        <v>93</v>
      </c>
      <c r="D178" s="8" t="s">
        <v>15</v>
      </c>
      <c r="E178" s="9">
        <v>45484</v>
      </c>
      <c r="F178" s="9">
        <v>45848</v>
      </c>
      <c r="G178" s="10">
        <v>34615.379999999997</v>
      </c>
      <c r="H178" s="10">
        <v>0</v>
      </c>
      <c r="I178" s="11" t="s">
        <v>340</v>
      </c>
      <c r="J178" s="9">
        <v>45446</v>
      </c>
      <c r="K178" s="12" t="s">
        <v>388</v>
      </c>
      <c r="L178" s="12" t="s">
        <v>389</v>
      </c>
      <c r="M178" s="16" t="s">
        <v>16</v>
      </c>
      <c r="N178" s="15" t="s">
        <v>17</v>
      </c>
    </row>
    <row r="179" spans="1:14" ht="25.5" x14ac:dyDescent="0.25">
      <c r="A179" s="6">
        <v>90243</v>
      </c>
      <c r="B179" s="7" t="s">
        <v>569</v>
      </c>
      <c r="C179" s="7" t="s">
        <v>570</v>
      </c>
      <c r="D179" s="8" t="s">
        <v>15</v>
      </c>
      <c r="E179" s="40">
        <v>45668</v>
      </c>
      <c r="F179" s="40">
        <v>46022</v>
      </c>
      <c r="G179" s="41">
        <v>8000</v>
      </c>
      <c r="H179" s="10">
        <v>0</v>
      </c>
      <c r="I179" s="10"/>
      <c r="J179" s="9"/>
      <c r="K179" s="41" t="s">
        <v>510</v>
      </c>
      <c r="L179" s="12" t="s">
        <v>578</v>
      </c>
      <c r="M179" s="16" t="s">
        <v>16</v>
      </c>
      <c r="N179" s="9" t="s">
        <v>17</v>
      </c>
    </row>
    <row r="180" spans="1:14" ht="38.25" x14ac:dyDescent="0.25">
      <c r="A180" s="6">
        <v>91182</v>
      </c>
      <c r="B180" s="7" t="s">
        <v>266</v>
      </c>
      <c r="C180" s="7" t="s">
        <v>90</v>
      </c>
      <c r="D180" s="8" t="s">
        <v>15</v>
      </c>
      <c r="E180" s="9">
        <v>45231</v>
      </c>
      <c r="F180" s="9">
        <v>45961</v>
      </c>
      <c r="G180" s="10">
        <v>70000</v>
      </c>
      <c r="H180" s="10">
        <v>0</v>
      </c>
      <c r="I180" s="10" t="s">
        <v>472</v>
      </c>
      <c r="J180" s="9">
        <v>45210</v>
      </c>
      <c r="K180" s="10" t="s">
        <v>35</v>
      </c>
      <c r="L180" s="12" t="s">
        <v>38</v>
      </c>
      <c r="M180" s="16" t="s">
        <v>16</v>
      </c>
      <c r="N180" s="15" t="s">
        <v>17</v>
      </c>
    </row>
    <row r="181" spans="1:14" ht="38.25" x14ac:dyDescent="0.25">
      <c r="A181" s="6">
        <v>91148</v>
      </c>
      <c r="B181" s="7" t="s">
        <v>268</v>
      </c>
      <c r="C181" s="7" t="s">
        <v>85</v>
      </c>
      <c r="D181" s="8" t="s">
        <v>15</v>
      </c>
      <c r="E181" s="9">
        <v>45371</v>
      </c>
      <c r="F181" s="9">
        <v>46100</v>
      </c>
      <c r="G181" s="10">
        <v>69230.77</v>
      </c>
      <c r="H181" s="10">
        <v>0</v>
      </c>
      <c r="I181" s="10" t="s">
        <v>286</v>
      </c>
      <c r="J181" s="9">
        <v>45376</v>
      </c>
      <c r="K181" s="10" t="s">
        <v>68</v>
      </c>
      <c r="L181" s="12" t="s">
        <v>306</v>
      </c>
      <c r="M181" s="18" t="s">
        <v>16</v>
      </c>
      <c r="N181" s="15" t="s">
        <v>17</v>
      </c>
    </row>
    <row r="182" spans="1:14" ht="25.5" x14ac:dyDescent="0.25">
      <c r="A182" s="6">
        <v>91252</v>
      </c>
      <c r="B182" s="7" t="s">
        <v>382</v>
      </c>
      <c r="C182" s="7" t="s">
        <v>67</v>
      </c>
      <c r="D182" s="8" t="s">
        <v>15</v>
      </c>
      <c r="E182" s="9">
        <v>45505</v>
      </c>
      <c r="F182" s="9">
        <v>46053</v>
      </c>
      <c r="G182" s="10">
        <v>69276</v>
      </c>
      <c r="H182" s="10">
        <v>0</v>
      </c>
      <c r="I182" s="10" t="s">
        <v>418</v>
      </c>
      <c r="J182" s="9">
        <v>45471</v>
      </c>
      <c r="K182" s="10" t="s">
        <v>57</v>
      </c>
      <c r="L182" s="12" t="s">
        <v>84</v>
      </c>
      <c r="M182" s="16" t="s">
        <v>16</v>
      </c>
      <c r="N182" s="15" t="s">
        <v>17</v>
      </c>
    </row>
    <row r="183" spans="1:14" ht="25.5" x14ac:dyDescent="0.25">
      <c r="A183" s="6">
        <v>91270</v>
      </c>
      <c r="B183" s="7" t="s">
        <v>446</v>
      </c>
      <c r="C183" s="7" t="s">
        <v>447</v>
      </c>
      <c r="D183" s="8" t="s">
        <v>15</v>
      </c>
      <c r="E183" s="9">
        <v>45566</v>
      </c>
      <c r="F183" s="9">
        <v>46295</v>
      </c>
      <c r="G183" s="10">
        <v>4000</v>
      </c>
      <c r="H183" s="10">
        <v>0</v>
      </c>
      <c r="I183" s="10" t="s">
        <v>464</v>
      </c>
      <c r="J183" s="9">
        <v>45547</v>
      </c>
      <c r="K183" s="10" t="s">
        <v>68</v>
      </c>
      <c r="L183" s="12" t="s">
        <v>448</v>
      </c>
      <c r="M183" s="16" t="s">
        <v>16</v>
      </c>
      <c r="N183" s="15" t="s">
        <v>17</v>
      </c>
    </row>
    <row r="184" spans="1:14" ht="25.5" x14ac:dyDescent="0.25">
      <c r="A184" s="6">
        <v>91132</v>
      </c>
      <c r="B184" s="7" t="s">
        <v>269</v>
      </c>
      <c r="C184" s="7" t="s">
        <v>162</v>
      </c>
      <c r="D184" s="8" t="s">
        <v>15</v>
      </c>
      <c r="E184" s="9">
        <v>45668</v>
      </c>
      <c r="F184" s="9">
        <v>46032</v>
      </c>
      <c r="G184" s="10"/>
      <c r="H184" s="10">
        <v>0</v>
      </c>
      <c r="I184" s="10"/>
      <c r="J184" s="9"/>
      <c r="K184" s="10" t="s">
        <v>68</v>
      </c>
      <c r="L184" s="12" t="s">
        <v>270</v>
      </c>
      <c r="M184" s="16" t="s">
        <v>16</v>
      </c>
      <c r="N184" s="15" t="s">
        <v>17</v>
      </c>
    </row>
    <row r="185" spans="1:14" ht="25.5" x14ac:dyDescent="0.25">
      <c r="A185" s="6">
        <v>91168</v>
      </c>
      <c r="B185" s="7" t="s">
        <v>271</v>
      </c>
      <c r="C185" s="7" t="s">
        <v>132</v>
      </c>
      <c r="D185" s="8" t="s">
        <v>15</v>
      </c>
      <c r="E185" s="9">
        <v>45494</v>
      </c>
      <c r="F185" s="9">
        <v>45858</v>
      </c>
      <c r="G185" s="10">
        <v>34398</v>
      </c>
      <c r="H185" s="10">
        <v>0</v>
      </c>
      <c r="I185" s="11" t="s">
        <v>424</v>
      </c>
      <c r="J185" s="9">
        <v>45496</v>
      </c>
      <c r="K185" s="12" t="s">
        <v>166</v>
      </c>
      <c r="L185" s="12" t="s">
        <v>46</v>
      </c>
      <c r="M185" s="16" t="s">
        <v>16</v>
      </c>
      <c r="N185" s="9" t="s">
        <v>17</v>
      </c>
    </row>
    <row r="186" spans="1:14" ht="25.5" x14ac:dyDescent="0.25">
      <c r="A186" s="6">
        <v>91136</v>
      </c>
      <c r="B186" s="7" t="s">
        <v>272</v>
      </c>
      <c r="C186" s="7" t="s">
        <v>40</v>
      </c>
      <c r="D186" s="8" t="s">
        <v>15</v>
      </c>
      <c r="E186" s="37">
        <v>45678</v>
      </c>
      <c r="F186" s="37">
        <v>45808</v>
      </c>
      <c r="G186" s="38">
        <v>14250.01</v>
      </c>
      <c r="H186" s="10">
        <v>0</v>
      </c>
      <c r="I186" s="11"/>
      <c r="J186" s="9"/>
      <c r="K186" s="39" t="s">
        <v>273</v>
      </c>
      <c r="L186" s="12" t="s">
        <v>87</v>
      </c>
      <c r="M186" s="16" t="s">
        <v>16</v>
      </c>
      <c r="N186" s="17" t="s">
        <v>17</v>
      </c>
    </row>
    <row r="187" spans="1:14" ht="63.75" x14ac:dyDescent="0.25">
      <c r="A187" s="6">
        <v>90859</v>
      </c>
      <c r="B187" s="7" t="s">
        <v>274</v>
      </c>
      <c r="C187" s="7" t="s">
        <v>60</v>
      </c>
      <c r="D187" s="8" t="s">
        <v>15</v>
      </c>
      <c r="E187" s="9">
        <v>45597</v>
      </c>
      <c r="F187" s="9">
        <v>45961</v>
      </c>
      <c r="G187" s="10">
        <v>54000</v>
      </c>
      <c r="H187" s="10">
        <v>0</v>
      </c>
      <c r="I187" s="10" t="s">
        <v>508</v>
      </c>
      <c r="J187" s="9">
        <v>45586</v>
      </c>
      <c r="K187" s="10" t="s">
        <v>68</v>
      </c>
      <c r="L187" s="12" t="s">
        <v>501</v>
      </c>
      <c r="M187" s="16" t="s">
        <v>16</v>
      </c>
      <c r="N187" s="15" t="s">
        <v>17</v>
      </c>
    </row>
    <row r="188" spans="1:14" ht="25.5" x14ac:dyDescent="0.25">
      <c r="A188" s="6">
        <v>91275</v>
      </c>
      <c r="B188" s="7" t="s">
        <v>453</v>
      </c>
      <c r="C188" s="7" t="s">
        <v>56</v>
      </c>
      <c r="D188" s="8" t="s">
        <v>15</v>
      </c>
      <c r="E188" s="9">
        <v>45566</v>
      </c>
      <c r="F188" s="9">
        <v>45930</v>
      </c>
      <c r="G188" s="10">
        <v>28350</v>
      </c>
      <c r="H188" s="10">
        <v>0</v>
      </c>
      <c r="I188" s="10" t="s">
        <v>454</v>
      </c>
      <c r="J188" s="9">
        <v>45562</v>
      </c>
      <c r="K188" s="10" t="s">
        <v>68</v>
      </c>
      <c r="L188" s="12" t="s">
        <v>455</v>
      </c>
      <c r="M188" s="16" t="s">
        <v>16</v>
      </c>
      <c r="N188" s="15" t="s">
        <v>17</v>
      </c>
    </row>
    <row r="189" spans="1:14" ht="25.5" x14ac:dyDescent="0.25">
      <c r="A189" s="6">
        <v>91286</v>
      </c>
      <c r="B189" s="7" t="s">
        <v>499</v>
      </c>
      <c r="C189" s="7" t="s">
        <v>402</v>
      </c>
      <c r="D189" s="8" t="s">
        <v>15</v>
      </c>
      <c r="E189" s="9">
        <v>45597</v>
      </c>
      <c r="F189" s="9">
        <v>46326</v>
      </c>
      <c r="G189" s="10">
        <v>6000</v>
      </c>
      <c r="H189" s="10">
        <v>0</v>
      </c>
      <c r="I189" s="10" t="s">
        <v>508</v>
      </c>
      <c r="J189" s="9">
        <v>45586</v>
      </c>
      <c r="K189" s="10" t="s">
        <v>68</v>
      </c>
      <c r="L189" s="12" t="s">
        <v>448</v>
      </c>
      <c r="M189" s="16" t="s">
        <v>16</v>
      </c>
      <c r="N189" s="15" t="s">
        <v>17</v>
      </c>
    </row>
    <row r="190" spans="1:14" ht="25.5" x14ac:dyDescent="0.25">
      <c r="A190" s="6">
        <v>90073</v>
      </c>
      <c r="B190" s="7" t="s">
        <v>276</v>
      </c>
      <c r="C190" s="7" t="s">
        <v>53</v>
      </c>
      <c r="D190" s="8" t="s">
        <v>15</v>
      </c>
      <c r="E190" s="9">
        <v>45668</v>
      </c>
      <c r="F190" s="9">
        <v>46032</v>
      </c>
      <c r="G190" s="10"/>
      <c r="H190" s="10">
        <v>0</v>
      </c>
      <c r="I190" s="10"/>
      <c r="J190" s="9"/>
      <c r="K190" s="10" t="s">
        <v>68</v>
      </c>
      <c r="L190" s="12" t="s">
        <v>577</v>
      </c>
      <c r="M190" s="16" t="s">
        <v>16</v>
      </c>
      <c r="N190" s="15" t="s">
        <v>17</v>
      </c>
    </row>
    <row r="191" spans="1:14" ht="25.5" x14ac:dyDescent="0.25">
      <c r="A191" s="6">
        <v>91248</v>
      </c>
      <c r="B191" s="7" t="s">
        <v>276</v>
      </c>
      <c r="C191" s="7" t="s">
        <v>221</v>
      </c>
      <c r="D191" s="8" t="s">
        <v>15</v>
      </c>
      <c r="E191" s="9">
        <v>45433</v>
      </c>
      <c r="F191" s="9">
        <v>45797</v>
      </c>
      <c r="G191" s="10"/>
      <c r="H191" s="10">
        <v>0</v>
      </c>
      <c r="I191" s="10" t="s">
        <v>326</v>
      </c>
      <c r="J191" s="9">
        <v>45393</v>
      </c>
      <c r="K191" s="10" t="s">
        <v>41</v>
      </c>
      <c r="L191" s="12" t="s">
        <v>327</v>
      </c>
      <c r="M191" s="16" t="s">
        <v>16</v>
      </c>
      <c r="N191" s="15" t="s">
        <v>17</v>
      </c>
    </row>
    <row r="192" spans="1:14" ht="25.5" x14ac:dyDescent="0.25">
      <c r="A192" s="6">
        <v>91256</v>
      </c>
      <c r="B192" s="7" t="s">
        <v>397</v>
      </c>
      <c r="C192" s="7" t="s">
        <v>398</v>
      </c>
      <c r="D192" s="8" t="s">
        <v>15</v>
      </c>
      <c r="E192" s="9">
        <v>45484</v>
      </c>
      <c r="F192" s="9">
        <v>45848</v>
      </c>
      <c r="G192" s="10">
        <v>28350</v>
      </c>
      <c r="H192" s="10">
        <v>0</v>
      </c>
      <c r="I192" s="11" t="s">
        <v>391</v>
      </c>
      <c r="J192" s="9">
        <v>45478</v>
      </c>
      <c r="K192" s="12" t="s">
        <v>399</v>
      </c>
      <c r="L192" s="12" t="s">
        <v>46</v>
      </c>
      <c r="M192" s="16" t="s">
        <v>16</v>
      </c>
      <c r="N192" s="15" t="s">
        <v>17</v>
      </c>
    </row>
    <row r="193" spans="1:14" ht="25.5" x14ac:dyDescent="0.25">
      <c r="A193" s="6">
        <v>91295</v>
      </c>
      <c r="B193" s="7" t="s">
        <v>556</v>
      </c>
      <c r="C193" s="7" t="s">
        <v>26</v>
      </c>
      <c r="D193" s="8" t="s">
        <v>15</v>
      </c>
      <c r="E193" s="9">
        <v>45627</v>
      </c>
      <c r="F193" s="9">
        <v>45808</v>
      </c>
      <c r="G193" s="10"/>
      <c r="H193" s="10">
        <v>0</v>
      </c>
      <c r="I193" s="10" t="s">
        <v>610</v>
      </c>
      <c r="J193" s="9">
        <v>45623</v>
      </c>
      <c r="K193" s="10" t="s">
        <v>68</v>
      </c>
      <c r="L193" s="12"/>
      <c r="M193" s="16" t="s">
        <v>16</v>
      </c>
      <c r="N193" s="15" t="s">
        <v>17</v>
      </c>
    </row>
    <row r="194" spans="1:14" ht="25.5" x14ac:dyDescent="0.25">
      <c r="A194" s="6">
        <v>90938</v>
      </c>
      <c r="B194" s="7" t="s">
        <v>277</v>
      </c>
      <c r="C194" s="7" t="s">
        <v>278</v>
      </c>
      <c r="D194" s="8" t="s">
        <v>15</v>
      </c>
      <c r="E194" s="9">
        <v>45525</v>
      </c>
      <c r="F194" s="9">
        <v>45889</v>
      </c>
      <c r="G194" s="10">
        <v>35000</v>
      </c>
      <c r="H194" s="10">
        <v>0</v>
      </c>
      <c r="I194" s="10" t="s">
        <v>410</v>
      </c>
      <c r="J194" s="9">
        <v>45510</v>
      </c>
      <c r="K194" s="10" t="s">
        <v>68</v>
      </c>
      <c r="L194" s="12" t="s">
        <v>46</v>
      </c>
      <c r="M194" s="16" t="s">
        <v>16</v>
      </c>
      <c r="N194" s="15" t="s">
        <v>17</v>
      </c>
    </row>
    <row r="195" spans="1:14" ht="25.5" x14ac:dyDescent="0.25">
      <c r="A195" s="6">
        <v>91276</v>
      </c>
      <c r="B195" s="7" t="s">
        <v>495</v>
      </c>
      <c r="C195" s="7" t="s">
        <v>44</v>
      </c>
      <c r="D195" s="8" t="s">
        <v>15</v>
      </c>
      <c r="E195" s="9">
        <v>45576</v>
      </c>
      <c r="F195" s="9">
        <v>45757</v>
      </c>
      <c r="G195" s="10"/>
      <c r="H195" s="10">
        <v>0</v>
      </c>
      <c r="I195" s="10" t="s">
        <v>616</v>
      </c>
      <c r="J195" s="9">
        <v>45575</v>
      </c>
      <c r="K195" s="10" t="s">
        <v>68</v>
      </c>
      <c r="L195" s="12"/>
      <c r="M195" s="16" t="s">
        <v>16</v>
      </c>
      <c r="N195" s="9" t="s">
        <v>17</v>
      </c>
    </row>
    <row r="196" spans="1:14" ht="63.75" x14ac:dyDescent="0.25">
      <c r="A196" s="6">
        <v>90521</v>
      </c>
      <c r="B196" s="7" t="s">
        <v>617</v>
      </c>
      <c r="C196" s="7" t="s">
        <v>618</v>
      </c>
      <c r="D196" s="8" t="s">
        <v>15</v>
      </c>
      <c r="E196" s="9">
        <v>45403</v>
      </c>
      <c r="F196" s="9">
        <v>45767</v>
      </c>
      <c r="G196" s="10">
        <v>44408</v>
      </c>
      <c r="H196" s="10">
        <v>0</v>
      </c>
      <c r="I196" s="10" t="s">
        <v>635</v>
      </c>
      <c r="J196" s="9">
        <v>45411</v>
      </c>
      <c r="K196" s="10" t="s">
        <v>68</v>
      </c>
      <c r="L196" s="12" t="str">
        <f>VLOOKUP(A196,'[2]COLL. PROF.2005'!$A$1:$Y$65536,25,FALSE)</f>
        <v>SUPPORTO PEDAGOGICO E FILOSOFICO, IN CHIAVE DI EDUCAZIONE CONTINUA DELLA PERSONA, NONCHÉ DI INTEGRAZIONE DEI CORRELATI PROCESSI DI ASSISTENZA SPIRITUALE AI MALATI ONCOLOGICI E AI LORO PARENTI NELLE FASI AVANZATE DI MALATTIA</v>
      </c>
      <c r="M196" s="16" t="s">
        <v>16</v>
      </c>
      <c r="N196" s="16" t="s">
        <v>17</v>
      </c>
    </row>
    <row r="197" spans="1:14" ht="38.25" x14ac:dyDescent="0.25">
      <c r="A197" s="6">
        <v>91129</v>
      </c>
      <c r="B197" s="7" t="s">
        <v>279</v>
      </c>
      <c r="C197" s="7" t="s">
        <v>280</v>
      </c>
      <c r="D197" s="8" t="s">
        <v>15</v>
      </c>
      <c r="E197" s="37">
        <v>45678</v>
      </c>
      <c r="F197" s="37" t="s">
        <v>579</v>
      </c>
      <c r="G197" s="38">
        <v>37800</v>
      </c>
      <c r="H197" s="10">
        <v>0</v>
      </c>
      <c r="I197" s="11"/>
      <c r="J197" s="9"/>
      <c r="K197" s="42" t="s">
        <v>580</v>
      </c>
      <c r="L197" s="12" t="s">
        <v>281</v>
      </c>
      <c r="M197" s="8" t="s">
        <v>16</v>
      </c>
      <c r="N197" s="15" t="s">
        <v>17</v>
      </c>
    </row>
    <row r="198" spans="1:14" ht="38.25" x14ac:dyDescent="0.25">
      <c r="A198" s="6">
        <v>91039</v>
      </c>
      <c r="B198" s="7" t="s">
        <v>640</v>
      </c>
      <c r="C198" s="7" t="s">
        <v>14</v>
      </c>
      <c r="D198" s="8" t="s">
        <v>15</v>
      </c>
      <c r="E198" s="37">
        <v>45686</v>
      </c>
      <c r="F198" s="37">
        <v>46050</v>
      </c>
      <c r="G198" s="38">
        <f>VLOOKUP(A198,[3]T.O.!$A:$G,7,FALSE)</f>
        <v>41500</v>
      </c>
      <c r="H198" s="10">
        <f>VLOOKUP(A198,[3]T.O.!$A:$H,8,FALSE)</f>
        <v>0</v>
      </c>
      <c r="I198" s="11"/>
      <c r="J198" s="9"/>
      <c r="K198" s="42"/>
      <c r="L198" s="12" t="str">
        <f>VLOOKUP(A198,[3]T.O.!$A:$T,20,FALSE)</f>
        <v>ATTIVITÀ DI SUPPORTO AL COORDINAMENTO DEI PROGETTI ISTITUZIONALI, NAZIONALI ED INTERNAZIONALI, PER LA RICERCA SUI SARCOMI</v>
      </c>
      <c r="M198" s="8" t="s">
        <v>16</v>
      </c>
      <c r="N198" s="15" t="s">
        <v>17</v>
      </c>
    </row>
    <row r="199" spans="1:14" ht="25.5" x14ac:dyDescent="0.25">
      <c r="A199" s="6">
        <v>91331</v>
      </c>
      <c r="B199" s="7" t="s">
        <v>641</v>
      </c>
      <c r="C199" s="7" t="s">
        <v>67</v>
      </c>
      <c r="D199" s="8" t="s">
        <v>15</v>
      </c>
      <c r="E199" s="37">
        <v>45717</v>
      </c>
      <c r="F199" s="37">
        <v>46081</v>
      </c>
      <c r="G199" s="38">
        <f>VLOOKUP(A199,[3]T.O.!$A:$G,7,FALSE)</f>
        <v>24375</v>
      </c>
      <c r="H199" s="10">
        <f>VLOOKUP(A199,[3]T.O.!$A:$H,8,FALSE)</f>
        <v>0</v>
      </c>
      <c r="I199" s="11"/>
      <c r="J199" s="9"/>
      <c r="K199" s="42" t="str">
        <f>VLOOKUP(A199,[3]T.O.!$A:$J,10,FALSE)</f>
        <v>D/20/1SH</v>
      </c>
      <c r="L199" s="12" t="str">
        <f>VLOOKUP(A199,[3]T.O.!$A:$T,20,FALSE)</f>
        <v>PUSHING ULTRA-RARE SARCOMAS TOWARDS HOPE</v>
      </c>
      <c r="M199" s="8" t="s">
        <v>16</v>
      </c>
      <c r="N199" s="15" t="s">
        <v>17</v>
      </c>
    </row>
    <row r="200" spans="1:14" ht="51" x14ac:dyDescent="0.25">
      <c r="A200" s="6">
        <v>91229</v>
      </c>
      <c r="B200" s="7" t="s">
        <v>284</v>
      </c>
      <c r="C200" s="7" t="s">
        <v>285</v>
      </c>
      <c r="D200" s="8" t="s">
        <v>15</v>
      </c>
      <c r="E200" s="37">
        <v>45383</v>
      </c>
      <c r="F200" s="37">
        <v>45747</v>
      </c>
      <c r="G200" s="38">
        <f>VLOOKUP(A200,[3]T.O.!$A:$G,7,FALSE)</f>
        <v>73710</v>
      </c>
      <c r="H200" s="10">
        <f>VLOOKUP(A200,[3]T.O.!$A:$H,8,FALSE)</f>
        <v>0</v>
      </c>
      <c r="I200" s="11" t="str">
        <f>VLOOKUP(A200,[3]T.O.!$A:$M,13,FALSE)</f>
        <v xml:space="preserve">196-DG </v>
      </c>
      <c r="J200" s="9">
        <f>VLOOKUP(A200,[3]T.O.!$A:$N,14,FALSE)</f>
        <v>45376</v>
      </c>
      <c r="K200" s="42" t="str">
        <f>VLOOKUP(A200,[3]T.O.!$A:$J,10,FALSE)</f>
        <v xml:space="preserve">V/11/CE </v>
      </c>
      <c r="L200" s="12" t="str">
        <f>VLOOKUP(A200,[3]T.O.!$A:$T,20,FALSE)</f>
        <v>QUALITÀ ED EFFICIENZA OPERATIVA DELLE ATTIVITÀ DELLA SEGRETERIA TECNICO-SCIENTIFICA DEL COMITATO ETICO TERRITORIALE-4 E OTTIMIZZAZIONE DELLA GESTIONE DEGLI STUDI ISTITUZIONALI</v>
      </c>
      <c r="M200" s="8" t="s">
        <v>16</v>
      </c>
      <c r="N200" s="15" t="s">
        <v>17</v>
      </c>
    </row>
    <row r="201" spans="1:14" ht="25.5" x14ac:dyDescent="0.25">
      <c r="A201" s="6">
        <v>91088</v>
      </c>
      <c r="B201" s="7" t="s">
        <v>33</v>
      </c>
      <c r="C201" s="7" t="s">
        <v>34</v>
      </c>
      <c r="D201" s="8" t="s">
        <v>15</v>
      </c>
      <c r="E201" s="37">
        <v>45742</v>
      </c>
      <c r="F201" s="37"/>
      <c r="G201" s="38">
        <f>VLOOKUP(A201,[3]T.O.!$A:$G,7,FALSE)</f>
        <v>40000</v>
      </c>
      <c r="H201" s="10">
        <f>VLOOKUP(A201,[3]T.O.!$A:$H,8,FALSE)</f>
        <v>0</v>
      </c>
      <c r="I201" s="11" t="str">
        <f>VLOOKUP(A201,[3]T.O.!$A:$M,13,FALSE)</f>
        <v>196-DG</v>
      </c>
      <c r="J201" s="9">
        <f>VLOOKUP(A201,[3]T.O.!$A:$N,14,FALSE)</f>
        <v>45741</v>
      </c>
      <c r="K201" s="42" t="str">
        <f>VLOOKUP(A201,[3]T.O.!$A:$J,10,FALSE)</f>
        <v>Q/09/RD1</v>
      </c>
      <c r="L201" s="12" t="str">
        <f>VLOOKUP(A201,[3]T.O.!$A:$T,20,FALSE)</f>
        <v>SORVEGLIANZA RADIOLOGICA ATTIVA NELLE PAZIENTI PORTATRICI DI MUTAZIONE GENETICA BRCA1-2</v>
      </c>
      <c r="M201" s="8" t="s">
        <v>16</v>
      </c>
      <c r="N201" s="15" t="s">
        <v>17</v>
      </c>
    </row>
    <row r="202" spans="1:14" ht="25.5" x14ac:dyDescent="0.25">
      <c r="A202" s="6">
        <v>91088</v>
      </c>
      <c r="B202" s="7" t="s">
        <v>33</v>
      </c>
      <c r="C202" s="7" t="s">
        <v>34</v>
      </c>
      <c r="D202" s="8" t="s">
        <v>15</v>
      </c>
      <c r="E202" s="37">
        <v>45377</v>
      </c>
      <c r="F202" s="37">
        <v>45741</v>
      </c>
      <c r="G202" s="38">
        <f>VLOOKUP(A202,[3]T.O.!$A:$G,7,FALSE)</f>
        <v>40000</v>
      </c>
      <c r="H202" s="10">
        <f>VLOOKUP(A202,[3]T.O.!$A:$H,8,FALSE)</f>
        <v>0</v>
      </c>
      <c r="I202" s="11" t="str">
        <f>VLOOKUP(A202,[3]T.O.!$A:$M,13,FALSE)</f>
        <v>196-DG</v>
      </c>
      <c r="J202" s="9">
        <f>VLOOKUP(A202,[3]T.O.!$A:$N,14,FALSE)</f>
        <v>45741</v>
      </c>
      <c r="K202" s="42" t="str">
        <f>VLOOKUP(A202,[3]T.O.!$A:$J,10,FALSE)</f>
        <v>Q/09/RD1</v>
      </c>
      <c r="L202" s="12" t="str">
        <f>VLOOKUP(A202,[3]T.O.!$A:$T,20,FALSE)</f>
        <v>SORVEGLIANZA RADIOLOGICA ATTIVA NELLE PAZIENTI PORTATRICI DI MUTAZIONE GENETICA BRCA1-2</v>
      </c>
      <c r="M202" s="8" t="s">
        <v>16</v>
      </c>
      <c r="N202" s="15" t="s">
        <v>17</v>
      </c>
    </row>
    <row r="203" spans="1:14" ht="25.5" x14ac:dyDescent="0.25">
      <c r="A203" s="6">
        <v>91326</v>
      </c>
      <c r="B203" s="7" t="s">
        <v>642</v>
      </c>
      <c r="C203" s="7" t="s">
        <v>108</v>
      </c>
      <c r="D203" s="8" t="s">
        <v>15</v>
      </c>
      <c r="E203" s="37">
        <v>45709</v>
      </c>
      <c r="F203" s="37">
        <v>46073</v>
      </c>
      <c r="G203" s="38">
        <f>VLOOKUP(A203,[3]T.O.!$A:$G,7,FALSE)</f>
        <v>45000</v>
      </c>
      <c r="H203" s="10">
        <f>VLOOKUP(A203,[3]T.O.!$A:$H,8,FALSE)</f>
        <v>0</v>
      </c>
      <c r="I203" s="11"/>
      <c r="J203" s="9"/>
      <c r="K203" s="42" t="str">
        <f>VLOOKUP(A203,[3]T.O.!$A:$J,10,FALSE)</f>
        <v>Q17RT2</v>
      </c>
      <c r="L203" s="12" t="str">
        <f>VLOOKUP(A203,[3]T.O.!$A:$T,20,FALSE)</f>
        <v>ATTIVITÀ CLINICA E SCIENTIFICA PER LA TERAPIA RADIOTERAPICA DEI TUMORI DEL TORACE</v>
      </c>
      <c r="M203" s="8" t="s">
        <v>16</v>
      </c>
      <c r="N203" s="15" t="s">
        <v>17</v>
      </c>
    </row>
    <row r="204" spans="1:14" ht="25.5" x14ac:dyDescent="0.25">
      <c r="A204" s="6">
        <v>91334</v>
      </c>
      <c r="B204" s="7" t="s">
        <v>643</v>
      </c>
      <c r="C204" s="7" t="s">
        <v>49</v>
      </c>
      <c r="D204" s="8" t="s">
        <v>15</v>
      </c>
      <c r="E204" s="37">
        <v>45737</v>
      </c>
      <c r="F204" s="37">
        <v>46101</v>
      </c>
      <c r="G204" s="38">
        <f>VLOOKUP(A204,[3]T.O.!$A:$G,7,FALSE)</f>
        <v>25000</v>
      </c>
      <c r="H204" s="10">
        <f>VLOOKUP(A204,[3]T.O.!$A:$H,8,FALSE)</f>
        <v>0</v>
      </c>
      <c r="I204" s="11"/>
      <c r="J204" s="9"/>
      <c r="K204" s="42" t="str">
        <f>VLOOKUP(A204,[3]T.O.!$A:$J,10,FALSE)</f>
        <v>D/20/3PC</v>
      </c>
      <c r="L204" s="12" t="str">
        <f>VLOOKUP(A204,[3]T.O.!$A:$T,20,FALSE)</f>
        <v>NUOVE TERAPIE IN ONCOLOGIA MEDICA GASTROENTEROLOGICA</v>
      </c>
      <c r="M204" s="8" t="s">
        <v>16</v>
      </c>
      <c r="N204" s="15" t="s">
        <v>17</v>
      </c>
    </row>
    <row r="205" spans="1:14" ht="25.5" x14ac:dyDescent="0.25">
      <c r="A205" s="6">
        <v>91104</v>
      </c>
      <c r="B205" s="7" t="s">
        <v>644</v>
      </c>
      <c r="C205" s="7" t="s">
        <v>356</v>
      </c>
      <c r="D205" s="8" t="s">
        <v>15</v>
      </c>
      <c r="E205" s="37">
        <v>44678</v>
      </c>
      <c r="F205" s="37">
        <v>45773</v>
      </c>
      <c r="G205" s="38"/>
      <c r="H205" s="10">
        <f>VLOOKUP(A205,[3]T.O.!$A:$H,8,FALSE)</f>
        <v>0</v>
      </c>
      <c r="I205" s="11" t="str">
        <f>VLOOKUP(A205,[3]T.O.!$A:$M,13,FALSE)</f>
        <v>DET N. 216DG</v>
      </c>
      <c r="J205" s="9">
        <f>VLOOKUP(A205,[3]T.O.!$A:$N,14,FALSE)</f>
        <v>44678</v>
      </c>
      <c r="K205" s="12"/>
      <c r="L205" s="12" t="str">
        <f>VLOOKUP(A205,[3]T.O.!$A:$T,20,FALSE)</f>
        <v>COLLEGIO SINDACALE</v>
      </c>
      <c r="M205" s="8" t="s">
        <v>16</v>
      </c>
      <c r="N205" s="15" t="s">
        <v>17</v>
      </c>
    </row>
    <row r="206" spans="1:14" ht="25.5" x14ac:dyDescent="0.25">
      <c r="A206" s="6">
        <v>91316</v>
      </c>
      <c r="B206" s="7" t="s">
        <v>645</v>
      </c>
      <c r="C206" s="7" t="s">
        <v>252</v>
      </c>
      <c r="D206" s="8" t="s">
        <v>15</v>
      </c>
      <c r="E206" s="37">
        <v>45689</v>
      </c>
      <c r="F206" s="37">
        <v>46053</v>
      </c>
      <c r="G206" s="38">
        <f>VLOOKUP(A206,[3]T.O.!$A:$G,7,FALSE)</f>
        <v>40000</v>
      </c>
      <c r="H206" s="10">
        <f>VLOOKUP(A206,[3]T.O.!$A:$H,8,FALSE)</f>
        <v>0</v>
      </c>
      <c r="I206" s="11"/>
      <c r="J206" s="9"/>
      <c r="K206" s="42"/>
      <c r="L206" s="12"/>
      <c r="M206" s="8" t="s">
        <v>16</v>
      </c>
      <c r="N206" s="15" t="s">
        <v>17</v>
      </c>
    </row>
    <row r="207" spans="1:14" ht="51" x14ac:dyDescent="0.25">
      <c r="A207" s="6">
        <v>91193</v>
      </c>
      <c r="B207" s="7" t="s">
        <v>630</v>
      </c>
      <c r="C207" s="7" t="s">
        <v>631</v>
      </c>
      <c r="D207" s="8" t="s">
        <v>15</v>
      </c>
      <c r="E207" s="37">
        <v>45689</v>
      </c>
      <c r="F207" s="37">
        <v>46053</v>
      </c>
      <c r="G207" s="38">
        <f>VLOOKUP(A207,[3]T.O.!$A:$G,7,FALSE)</f>
        <v>40000</v>
      </c>
      <c r="H207" s="10">
        <f>VLOOKUP(A207,[3]T.O.!$A:$H,8,FALSE)</f>
        <v>0</v>
      </c>
      <c r="I207" s="11"/>
      <c r="J207" s="9"/>
      <c r="K207" s="42"/>
      <c r="L207" s="12" t="str">
        <f>VLOOKUP(A207,[3]T.O.!$A:$T,20,FALSE)</f>
        <v>TETRIS PROJECT RISK ASSESSMENT TOOLS FOR SEVERE SIDE EFFECTS AFTER BREAST RADIOTHERAPY: RADIATION SAFETY THROUGH BIOLOGICAL EXTENDED MODELS AND DIGITAL TWINS. HORIZOM-EURATOM, 2024-2027</v>
      </c>
      <c r="M207" s="8" t="s">
        <v>16</v>
      </c>
      <c r="N207" s="15" t="s">
        <v>17</v>
      </c>
    </row>
    <row r="208" spans="1:14" ht="25.5" x14ac:dyDescent="0.25">
      <c r="A208" s="6">
        <v>91150</v>
      </c>
      <c r="B208" s="7" t="s">
        <v>646</v>
      </c>
      <c r="C208" s="7" t="s">
        <v>91</v>
      </c>
      <c r="D208" s="8" t="s">
        <v>15</v>
      </c>
      <c r="E208" s="37">
        <v>45717</v>
      </c>
      <c r="F208" s="37">
        <v>46446</v>
      </c>
      <c r="G208" s="38">
        <f>VLOOKUP(A208,[3]T.O.!$A:$G,7,FALSE)</f>
        <v>67600</v>
      </c>
      <c r="H208" s="10">
        <f>VLOOKUP(A208,[3]T.O.!$A:$H,8,FALSE)</f>
        <v>0</v>
      </c>
      <c r="I208" s="11" t="str">
        <f>VLOOKUP(A208,[3]T.O.!$A:$M,13,FALSE)</f>
        <v>168-DG</v>
      </c>
      <c r="J208" s="9">
        <f>VLOOKUP(A208,[3]T.O.!$A:$N,14,FALSE)</f>
        <v>45723</v>
      </c>
      <c r="K208" s="42" t="str">
        <f>VLOOKUP(A208,[3]T.O.!$A:$J,10,FALSE)</f>
        <v>E/22/004</v>
      </c>
      <c r="L208" s="12" t="str">
        <f>VLOOKUP(A208,[3]T.O.!$A:$T,20,FALSE)</f>
        <v>EUONQOL – QUALITY OF LIFE IN ONCOLOGY: MEASURING WHAT MATTERS FOR CANCER PATIENTS AND SURVIVORS IN EUROPE</v>
      </c>
      <c r="M208" s="8" t="s">
        <v>16</v>
      </c>
      <c r="N208" s="15" t="s">
        <v>17</v>
      </c>
    </row>
    <row r="209" spans="1:14" ht="38.25" x14ac:dyDescent="0.25">
      <c r="A209" s="6">
        <v>90950</v>
      </c>
      <c r="B209" s="7" t="s">
        <v>92</v>
      </c>
      <c r="C209" s="7" t="s">
        <v>93</v>
      </c>
      <c r="D209" s="8" t="s">
        <v>15</v>
      </c>
      <c r="E209" s="37">
        <v>45737</v>
      </c>
      <c r="F209" s="37">
        <v>46101</v>
      </c>
      <c r="G209" s="38">
        <f>VLOOKUP(A209,[3]T.O.!$A:$G,7,FALSE)</f>
        <v>37850</v>
      </c>
      <c r="H209" s="10">
        <f>VLOOKUP(A209,[3]T.O.!$A:$H,8,FALSE)</f>
        <v>0</v>
      </c>
      <c r="I209" s="11"/>
      <c r="J209" s="9"/>
      <c r="K209" s="42" t="str">
        <f>VLOOKUP(A209,[3]T.O.!$A:$J,10,FALSE)</f>
        <v>H/19/02A</v>
      </c>
      <c r="L209" s="12" t="str">
        <f>VLOOKUP(A209,[3]T.O.!$A:$T,20,FALSE)</f>
        <v xml:space="preserve">PSEUDOMYXOMA PERITONEI: BUILDING A EUROPEAN MULTICENTRIC COHORT TO ACCELERATE NEW THERAPEUTIC PROSPECTIVE </v>
      </c>
      <c r="M209" s="8" t="s">
        <v>16</v>
      </c>
      <c r="N209" s="15" t="s">
        <v>17</v>
      </c>
    </row>
    <row r="210" spans="1:14" ht="38.25" x14ac:dyDescent="0.25">
      <c r="A210" s="6">
        <v>90950</v>
      </c>
      <c r="B210" s="7" t="s">
        <v>92</v>
      </c>
      <c r="C210" s="7" t="s">
        <v>93</v>
      </c>
      <c r="D210" s="8" t="s">
        <v>15</v>
      </c>
      <c r="E210" s="37">
        <v>45372</v>
      </c>
      <c r="F210" s="37">
        <v>45736</v>
      </c>
      <c r="G210" s="38">
        <f>VLOOKUP(A210,[3]T.O.!$A:$G,7,FALSE)</f>
        <v>37850</v>
      </c>
      <c r="H210" s="10">
        <f>VLOOKUP(A210,[3]T.O.!$A:$H,8,FALSE)</f>
        <v>0</v>
      </c>
      <c r="I210" s="11"/>
      <c r="J210" s="9"/>
      <c r="K210" s="42" t="str">
        <f>VLOOKUP(A210,[3]T.O.!$A:$J,10,FALSE)</f>
        <v>H/19/02A</v>
      </c>
      <c r="L210" s="12" t="str">
        <f>VLOOKUP(A210,[3]T.O.!$A:$T,20,FALSE)</f>
        <v xml:space="preserve">PSEUDOMYXOMA PERITONEI: BUILDING A EUROPEAN MULTICENTRIC COHORT TO ACCELERATE NEW THERAPEUTIC PROSPECTIVE </v>
      </c>
      <c r="M210" s="8" t="s">
        <v>16</v>
      </c>
      <c r="N210" s="15" t="s">
        <v>17</v>
      </c>
    </row>
    <row r="211" spans="1:14" ht="25.5" x14ac:dyDescent="0.25">
      <c r="A211" s="6">
        <v>91328</v>
      </c>
      <c r="B211" s="7" t="s">
        <v>647</v>
      </c>
      <c r="C211" s="7" t="s">
        <v>676</v>
      </c>
      <c r="D211" s="8" t="s">
        <v>15</v>
      </c>
      <c r="E211" s="37">
        <v>45709</v>
      </c>
      <c r="F211" s="37">
        <v>46073</v>
      </c>
      <c r="G211" s="38">
        <f>VLOOKUP(A211,[3]T.O.!$A:$G,7,FALSE)</f>
        <v>54000</v>
      </c>
      <c r="H211" s="10">
        <f>VLOOKUP(A211,[3]T.O.!$A:$H,8,FALSE)</f>
        <v>0</v>
      </c>
      <c r="I211" s="11" t="str">
        <f>VLOOKUP(A211,[3]T.O.!$A:$M,13,FALSE)</f>
        <v>182-DG</v>
      </c>
      <c r="J211" s="9">
        <f>VLOOKUP(A211,[3]T.O.!$A:$N,14,FALSE)</f>
        <v>45723</v>
      </c>
      <c r="K211" s="42" t="str">
        <f>VLOOKUP(A211,[3]T.O.!$A:$J,10,FALSE)</f>
        <v>U/05/195 
H/24/007</v>
      </c>
      <c r="L211" s="12" t="str">
        <f>VLOOKUP(A211,[3]T.O.!$A:$T,20,FALSE)</f>
        <v xml:space="preserve">PROGETTI DI RICERCA CLINICO-BIOLOGICA IN EMATOLOGIA </v>
      </c>
      <c r="M211" s="8" t="s">
        <v>16</v>
      </c>
      <c r="N211" s="15" t="s">
        <v>17</v>
      </c>
    </row>
    <row r="212" spans="1:14" ht="25.5" x14ac:dyDescent="0.25">
      <c r="A212" s="6">
        <v>91313</v>
      </c>
      <c r="B212" s="7" t="s">
        <v>648</v>
      </c>
      <c r="C212" s="7" t="s">
        <v>37</v>
      </c>
      <c r="D212" s="8" t="s">
        <v>15</v>
      </c>
      <c r="E212" s="37">
        <v>45689</v>
      </c>
      <c r="F212" s="37">
        <v>46053</v>
      </c>
      <c r="G212" s="38">
        <f>VLOOKUP(A212,[3]T.O.!$A:$G,7,FALSE)</f>
        <v>28350</v>
      </c>
      <c r="H212" s="10">
        <f>VLOOKUP(A212,[3]T.O.!$A:$H,8,FALSE)</f>
        <v>0</v>
      </c>
      <c r="I212" s="11"/>
      <c r="J212" s="9"/>
      <c r="K212" s="42"/>
      <c r="L212" s="12"/>
      <c r="M212" s="8" t="s">
        <v>16</v>
      </c>
      <c r="N212" s="15" t="s">
        <v>17</v>
      </c>
    </row>
    <row r="213" spans="1:14" ht="25.5" x14ac:dyDescent="0.25">
      <c r="A213" s="6">
        <v>91140</v>
      </c>
      <c r="B213" s="7" t="s">
        <v>289</v>
      </c>
      <c r="C213" s="7" t="s">
        <v>677</v>
      </c>
      <c r="D213" s="8" t="s">
        <v>15</v>
      </c>
      <c r="E213" s="37">
        <v>45372</v>
      </c>
      <c r="F213" s="37">
        <v>45736</v>
      </c>
      <c r="G213" s="38">
        <f>VLOOKUP(A213,[3]T.O.!$A:$G,7,FALSE)</f>
        <v>20000</v>
      </c>
      <c r="H213" s="10">
        <f>VLOOKUP(A213,[3]T.O.!$A:$H,8,FALSE)</f>
        <v>0</v>
      </c>
      <c r="I213" s="11"/>
      <c r="J213" s="9"/>
      <c r="K213" s="42" t="str">
        <f>VLOOKUP(A213,[3]T.O.!$A:$J,10,FALSE)</f>
        <v>7/402/PS - V/11/GEN</v>
      </c>
      <c r="L213" s="12" t="str">
        <f>VLOOKUP(A213,[3]T.O.!$A:$T,20,FALSE)</f>
        <v>QUALITÀ DI VITA NELL’ISTITUZIONE ONCOLOGICA</v>
      </c>
      <c r="M213" s="8" t="s">
        <v>16</v>
      </c>
      <c r="N213" s="15" t="s">
        <v>17</v>
      </c>
    </row>
    <row r="214" spans="1:14" ht="25.5" x14ac:dyDescent="0.25">
      <c r="A214" s="6">
        <v>91103</v>
      </c>
      <c r="B214" s="7" t="s">
        <v>649</v>
      </c>
      <c r="C214" s="7" t="s">
        <v>678</v>
      </c>
      <c r="D214" s="8" t="s">
        <v>15</v>
      </c>
      <c r="E214" s="37">
        <v>44678</v>
      </c>
      <c r="F214" s="37">
        <v>45773</v>
      </c>
      <c r="G214" s="38"/>
      <c r="H214" s="10">
        <f>VLOOKUP(A214,[3]T.O.!$A:$H,8,FALSE)</f>
        <v>0</v>
      </c>
      <c r="I214" s="11" t="str">
        <f>VLOOKUP(A214,[3]T.O.!$A:$M,13,FALSE)</f>
        <v>DET N. 216DG</v>
      </c>
      <c r="J214" s="9">
        <f>VLOOKUP(A214,[3]T.O.!$A:$N,14,FALSE)</f>
        <v>44678</v>
      </c>
      <c r="K214" s="12"/>
      <c r="L214" s="12" t="str">
        <f>VLOOKUP(A214,[3]T.O.!$A:$T,20,FALSE)</f>
        <v>COLLEGIO SINDACALE</v>
      </c>
      <c r="M214" s="8" t="s">
        <v>16</v>
      </c>
      <c r="N214" s="15" t="s">
        <v>17</v>
      </c>
    </row>
    <row r="215" spans="1:14" ht="25.5" x14ac:dyDescent="0.25">
      <c r="A215" s="6">
        <v>91210</v>
      </c>
      <c r="B215" s="7" t="s">
        <v>650</v>
      </c>
      <c r="C215" s="7" t="s">
        <v>679</v>
      </c>
      <c r="D215" s="8" t="s">
        <v>15</v>
      </c>
      <c r="E215" s="37">
        <v>45678</v>
      </c>
      <c r="F215" s="37">
        <v>46042</v>
      </c>
      <c r="G215" s="38"/>
      <c r="H215" s="10">
        <f>VLOOKUP(A215,[3]T.O.!$A:$H,8,FALSE)</f>
        <v>0</v>
      </c>
      <c r="I215" s="11"/>
      <c r="J215" s="9"/>
      <c r="K215" s="42"/>
      <c r="L215" s="12"/>
      <c r="M215" s="8" t="s">
        <v>16</v>
      </c>
      <c r="N215" s="15" t="s">
        <v>17</v>
      </c>
    </row>
    <row r="216" spans="1:14" ht="38.25" x14ac:dyDescent="0.25">
      <c r="A216" s="6">
        <v>91225</v>
      </c>
      <c r="B216" s="7" t="s">
        <v>290</v>
      </c>
      <c r="C216" s="7" t="s">
        <v>132</v>
      </c>
      <c r="D216" s="8" t="s">
        <v>15</v>
      </c>
      <c r="E216" s="37">
        <v>45372</v>
      </c>
      <c r="F216" s="37">
        <v>45736</v>
      </c>
      <c r="G216" s="38">
        <f>VLOOKUP(A216,[3]T.O.!$A:$G,7,FALSE)</f>
        <v>27259.62</v>
      </c>
      <c r="H216" s="10">
        <f>VLOOKUP(A216,[3]T.O.!$A:$H,8,FALSE)</f>
        <v>0</v>
      </c>
      <c r="I216" s="11" t="str">
        <f>VLOOKUP(A216,[3]T.O.!$A:$M,13,FALSE)</f>
        <v>201-DG</v>
      </c>
      <c r="J216" s="9">
        <f>VLOOKUP(A216,[3]T.O.!$A:$N,14,FALSE)</f>
        <v>45376</v>
      </c>
      <c r="K216" s="42" t="str">
        <f>VLOOKUP(A216,[3]T.O.!$A:$J,10,FALSE)</f>
        <v>D/20/2PV</v>
      </c>
      <c r="L216" s="12" t="str">
        <f>VLOOKUP(A216,[3]T.O.!$A:$T,20,FALSE)</f>
        <v>APOLLO 11: CONSORTIUM in ADVANCED LUNG CANCER PATIENTS TREATED WITH INNOVATIVE THERAPIES: INTEGRATION OF REAL WORD DATA AND TRANSLATIONAL RESEARCH</v>
      </c>
      <c r="M216" s="8" t="s">
        <v>16</v>
      </c>
      <c r="N216" s="15" t="s">
        <v>17</v>
      </c>
    </row>
    <row r="217" spans="1:14" ht="25.5" x14ac:dyDescent="0.25">
      <c r="A217" s="6">
        <v>91324</v>
      </c>
      <c r="B217" s="7" t="s">
        <v>651</v>
      </c>
      <c r="C217" s="7" t="s">
        <v>680</v>
      </c>
      <c r="D217" s="8" t="s">
        <v>15</v>
      </c>
      <c r="E217" s="37">
        <v>45709</v>
      </c>
      <c r="F217" s="37">
        <v>46073</v>
      </c>
      <c r="G217" s="38">
        <f>VLOOKUP(A217,[3]T.O.!$A:$G,7,FALSE)</f>
        <v>40000</v>
      </c>
      <c r="H217" s="10">
        <f>VLOOKUP(A217,[3]T.O.!$A:$H,8,FALSE)</f>
        <v>0</v>
      </c>
      <c r="I217" s="11"/>
      <c r="J217" s="9"/>
      <c r="K217" s="42"/>
      <c r="L217" s="12" t="str">
        <f>VLOOKUP(A217,[3]T.O.!$A:$T,20,FALSE)</f>
        <v>SCREENING MAMMOGRAFICO PERSONALIZZATO NELLE DONNE A RISCHIO AUMENTATO</v>
      </c>
      <c r="M217" s="8" t="s">
        <v>16</v>
      </c>
      <c r="N217" s="15" t="s">
        <v>17</v>
      </c>
    </row>
    <row r="218" spans="1:14" ht="25.5" x14ac:dyDescent="0.25">
      <c r="A218" s="6">
        <v>91226</v>
      </c>
      <c r="B218" s="7" t="s">
        <v>291</v>
      </c>
      <c r="C218" s="7" t="s">
        <v>196</v>
      </c>
      <c r="D218" s="8" t="s">
        <v>15</v>
      </c>
      <c r="E218" s="37">
        <v>45737</v>
      </c>
      <c r="F218" s="37">
        <v>46101</v>
      </c>
      <c r="G218" s="38">
        <f>VLOOKUP(A218,[3]T.O.!$A:$G,7,FALSE)</f>
        <v>37850</v>
      </c>
      <c r="H218" s="10">
        <f>VLOOKUP(A218,[3]T.O.!$A:$H,8,FALSE)</f>
        <v>0</v>
      </c>
      <c r="I218" s="11"/>
      <c r="J218" s="9"/>
      <c r="K218" s="42" t="str">
        <f>VLOOKUP(A218,[3]T.O.!$A:$J,10,FALSE)</f>
        <v xml:space="preserve">E/22/002 </v>
      </c>
      <c r="L218" s="12" t="str">
        <f>VLOOKUP(A218,[3]T.O.!$A:$T,20,FALSE)</f>
        <v>I3LUNG - INTEGRATIVE SCIENCE, INTELLIGENT DATA PLATFORM FOR INDIVIDUALIZED LUNG CANCER CARE WITH IMMUNOTHERAPY</v>
      </c>
      <c r="M218" s="8" t="s">
        <v>16</v>
      </c>
      <c r="N218" s="15" t="s">
        <v>17</v>
      </c>
    </row>
    <row r="219" spans="1:14" ht="25.5" x14ac:dyDescent="0.25">
      <c r="A219" s="6">
        <v>91226</v>
      </c>
      <c r="B219" s="7" t="s">
        <v>291</v>
      </c>
      <c r="C219" s="7" t="s">
        <v>196</v>
      </c>
      <c r="D219" s="8" t="s">
        <v>15</v>
      </c>
      <c r="E219" s="37">
        <v>45372</v>
      </c>
      <c r="F219" s="37">
        <v>45736</v>
      </c>
      <c r="G219" s="38">
        <f>VLOOKUP(A219,[3]T.O.!$A:$G,7,FALSE)</f>
        <v>37850</v>
      </c>
      <c r="H219" s="10">
        <f>VLOOKUP(A219,[3]T.O.!$A:$H,8,FALSE)</f>
        <v>0</v>
      </c>
      <c r="I219" s="11"/>
      <c r="J219" s="9"/>
      <c r="K219" s="42" t="str">
        <f>VLOOKUP(A219,[3]T.O.!$A:$J,10,FALSE)</f>
        <v xml:space="preserve">E/22/002 </v>
      </c>
      <c r="L219" s="12" t="str">
        <f>VLOOKUP(A219,[3]T.O.!$A:$T,20,FALSE)</f>
        <v>I3LUNG - INTEGRATIVE SCIENCE, INTELLIGENT DATA PLATFORM FOR INDIVIDUALIZED LUNG CANCER CARE WITH IMMUNOTHERAPY</v>
      </c>
      <c r="M219" s="8" t="s">
        <v>16</v>
      </c>
      <c r="N219" s="15" t="s">
        <v>17</v>
      </c>
    </row>
    <row r="220" spans="1:14" ht="38.25" x14ac:dyDescent="0.25">
      <c r="A220" s="6">
        <v>91335</v>
      </c>
      <c r="B220" s="7" t="s">
        <v>652</v>
      </c>
      <c r="C220" s="7" t="s">
        <v>681</v>
      </c>
      <c r="D220" s="8" t="s">
        <v>15</v>
      </c>
      <c r="E220" s="37">
        <v>45737</v>
      </c>
      <c r="F220" s="37">
        <v>46101</v>
      </c>
      <c r="G220" s="38">
        <f>VLOOKUP(A220,[3]T.O.!$A:$G,7,FALSE)</f>
        <v>35000</v>
      </c>
      <c r="H220" s="10">
        <f>VLOOKUP(A220,[3]T.O.!$A:$H,8,FALSE)</f>
        <v>0</v>
      </c>
      <c r="I220" s="11"/>
      <c r="J220" s="9"/>
      <c r="K220" s="42" t="str">
        <f>VLOOKUP(A220,[3]T.O.!$A:$J,10,FALSE)</f>
        <v>R/20/010 
Q09MEN</v>
      </c>
      <c r="L220" s="12" t="str">
        <f>VLOOKUP(A220,[3]T.O.!$A:$T,20,FALSE)</f>
        <v>TOWARDS 161TB-PSMA CELL TARGETING TREATMENT OF PROSTATE CANCER BIOCHEMICAL RECURRENCE: COMPARISON WITH 177LU-PSMA</v>
      </c>
      <c r="M220" s="8" t="s">
        <v>16</v>
      </c>
      <c r="N220" s="15" t="s">
        <v>17</v>
      </c>
    </row>
    <row r="221" spans="1:14" ht="25.5" x14ac:dyDescent="0.25">
      <c r="A221" s="6">
        <v>91332</v>
      </c>
      <c r="B221" s="7" t="s">
        <v>653</v>
      </c>
      <c r="C221" s="7" t="s">
        <v>682</v>
      </c>
      <c r="D221" s="8" t="s">
        <v>15</v>
      </c>
      <c r="E221" s="37">
        <v>45717</v>
      </c>
      <c r="F221" s="37">
        <v>46081</v>
      </c>
      <c r="G221" s="38">
        <f>VLOOKUP(A221,[3]T.O.!$A:$G,7,FALSE)</f>
        <v>35000</v>
      </c>
      <c r="H221" s="10">
        <f>VLOOKUP(A221,[3]T.O.!$A:$H,8,FALSE)</f>
        <v>0</v>
      </c>
      <c r="I221" s="11" t="str">
        <f>VLOOKUP(A221,[3]T.O.!$A:$M,13,FALSE)</f>
        <v>172-DG</v>
      </c>
      <c r="J221" s="9">
        <f>VLOOKUP(A221,[3]T.O.!$A:$N,14,FALSE)</f>
        <v>45723</v>
      </c>
      <c r="K221" s="42" t="str">
        <f>VLOOKUP(A221,[3]T.O.!$A:$J,10,FALSE)</f>
        <v>Q/19/243
Q/09/MEN</v>
      </c>
      <c r="L221" s="12" t="str">
        <f>VLOOKUP(A221,[3]T.O.!$A:$T,20,FALSE)</f>
        <v>UTILIZZO DELLA DOSIMETRIA NELLA TERAPIA CON RADIOLIGANDI NEI TUMORI NEUROENDOCRINI GASTRODUODENALI</v>
      </c>
      <c r="M221" s="8" t="s">
        <v>16</v>
      </c>
      <c r="N221" s="15" t="s">
        <v>17</v>
      </c>
    </row>
    <row r="222" spans="1:14" ht="25.5" x14ac:dyDescent="0.25">
      <c r="A222" s="6">
        <v>91214</v>
      </c>
      <c r="B222" s="7" t="s">
        <v>113</v>
      </c>
      <c r="C222" s="7" t="s">
        <v>89</v>
      </c>
      <c r="D222" s="8" t="s">
        <v>15</v>
      </c>
      <c r="E222" s="37">
        <v>45709</v>
      </c>
      <c r="F222" s="37">
        <v>46073</v>
      </c>
      <c r="G222" s="38"/>
      <c r="H222" s="10">
        <f>VLOOKUP(A222,[3]T.O.!$A:$H,8,FALSE)</f>
        <v>0</v>
      </c>
      <c r="I222" s="11"/>
      <c r="J222" s="9"/>
      <c r="K222" s="42"/>
      <c r="L222" s="12" t="str">
        <f>VLOOKUP(A222,[3]T.O.!$A:$T,20,FALSE)</f>
        <v>Agobiopsie VABB ecoguidate nel percorso di Omission Surgery dopo terapia neoadiuvante</v>
      </c>
      <c r="M222" s="8" t="s">
        <v>16</v>
      </c>
      <c r="N222" s="15" t="s">
        <v>17</v>
      </c>
    </row>
    <row r="223" spans="1:14" ht="25.5" x14ac:dyDescent="0.25">
      <c r="A223" s="6">
        <v>91213</v>
      </c>
      <c r="B223" s="7" t="s">
        <v>654</v>
      </c>
      <c r="C223" s="7" t="s">
        <v>83</v>
      </c>
      <c r="D223" s="8" t="s">
        <v>15</v>
      </c>
      <c r="E223" s="37">
        <v>45709</v>
      </c>
      <c r="F223" s="37">
        <v>46073</v>
      </c>
      <c r="G223" s="38"/>
      <c r="H223" s="10">
        <f>VLOOKUP(A223,[3]T.O.!$A:$H,8,FALSE)</f>
        <v>0</v>
      </c>
      <c r="I223" s="11"/>
      <c r="J223" s="9"/>
      <c r="K223" s="42"/>
      <c r="L223" s="12" t="str">
        <f>VLOOKUP(A223,[3]T.O.!$A:$T,20,FALSE)</f>
        <v>SCREENING MAMMOGRAFICO PERSONALIZZATO NELLE DONNE A RISCHIO AUMENTATO</v>
      </c>
      <c r="M223" s="8" t="s">
        <v>16</v>
      </c>
      <c r="N223" s="15" t="s">
        <v>17</v>
      </c>
    </row>
    <row r="224" spans="1:14" ht="63.75" x14ac:dyDescent="0.25">
      <c r="A224" s="6">
        <v>91258</v>
      </c>
      <c r="B224" s="7" t="s">
        <v>655</v>
      </c>
      <c r="C224" s="7" t="s">
        <v>683</v>
      </c>
      <c r="D224" s="8" t="s">
        <v>15</v>
      </c>
      <c r="E224" s="37">
        <v>45733</v>
      </c>
      <c r="F224" s="37">
        <v>46022</v>
      </c>
      <c r="G224" s="38">
        <f>VLOOKUP(A224,[3]T.O.!$A:$G,7,FALSE)</f>
        <v>19500</v>
      </c>
      <c r="H224" s="10">
        <f>VLOOKUP(A224,[3]T.O.!$A:$H,8,FALSE)</f>
        <v>0</v>
      </c>
      <c r="I224" s="11"/>
      <c r="J224" s="9"/>
      <c r="K224" s="42" t="str">
        <f>VLOOKUP(A224,[3]T.O.!$A:$J,10,FALSE)</f>
        <v>R/18/010
D/22/01A</v>
      </c>
      <c r="L224" s="12" t="str">
        <f>VLOOKUP(A224,[3]T.O.!$A:$T,20,FALSE)</f>
        <v>SUPERVISIONE DELLA ATTIVITÀ CONNESSE CON LA PARTECIPAZIONE DELLA STRUTTURA AGLI STUDI CONDOTTI DA RETI COLLABORATIVE INTERNAZIONALI IN AMBITO DI PREDISPOSIZIONE EREDITARIA AL CANCRO DELLA MAMMELLA ED OVAIO</v>
      </c>
      <c r="M224" s="8" t="s">
        <v>16</v>
      </c>
      <c r="N224" s="15" t="s">
        <v>17</v>
      </c>
    </row>
    <row r="225" spans="1:14" ht="25.5" x14ac:dyDescent="0.25">
      <c r="A225" s="6">
        <v>91329</v>
      </c>
      <c r="B225" s="7" t="s">
        <v>656</v>
      </c>
      <c r="C225" s="7" t="s">
        <v>108</v>
      </c>
      <c r="D225" s="8" t="s">
        <v>15</v>
      </c>
      <c r="E225" s="37">
        <v>45727</v>
      </c>
      <c r="F225" s="37">
        <v>45910</v>
      </c>
      <c r="G225" s="38">
        <f>VLOOKUP(A225,[3]T.O.!$A:$G,7,FALSE)</f>
        <v>23074</v>
      </c>
      <c r="H225" s="10">
        <f>VLOOKUP(A225,[3]T.O.!$A:$H,8,FALSE)</f>
        <v>0</v>
      </c>
      <c r="I225" s="11"/>
      <c r="J225" s="9"/>
      <c r="K225" s="42"/>
      <c r="L225" s="12"/>
      <c r="M225" s="8" t="s">
        <v>16</v>
      </c>
      <c r="N225" s="15" t="s">
        <v>17</v>
      </c>
    </row>
    <row r="226" spans="1:14" ht="25.5" x14ac:dyDescent="0.25">
      <c r="A226" s="6">
        <v>91314</v>
      </c>
      <c r="B226" s="7" t="s">
        <v>657</v>
      </c>
      <c r="C226" s="7" t="s">
        <v>91</v>
      </c>
      <c r="D226" s="8" t="s">
        <v>15</v>
      </c>
      <c r="E226" s="37">
        <v>45689</v>
      </c>
      <c r="F226" s="37">
        <v>46053</v>
      </c>
      <c r="G226" s="38">
        <f>VLOOKUP(A226,[3]T.O.!$A:$G,7,FALSE)</f>
        <v>28350</v>
      </c>
      <c r="H226" s="10">
        <f>VLOOKUP(A226,[3]T.O.!$A:$H,8,FALSE)</f>
        <v>0</v>
      </c>
      <c r="I226" s="11"/>
      <c r="J226" s="9"/>
      <c r="K226" s="42"/>
      <c r="L226" s="12"/>
      <c r="M226" s="8" t="s">
        <v>16</v>
      </c>
      <c r="N226" s="15" t="s">
        <v>17</v>
      </c>
    </row>
    <row r="227" spans="1:14" ht="51" x14ac:dyDescent="0.25">
      <c r="A227" s="6">
        <v>90969</v>
      </c>
      <c r="B227" s="7" t="s">
        <v>658</v>
      </c>
      <c r="C227" s="7" t="s">
        <v>684</v>
      </c>
      <c r="D227" s="8" t="s">
        <v>15</v>
      </c>
      <c r="E227" s="37">
        <v>45709</v>
      </c>
      <c r="F227" s="37">
        <v>46438</v>
      </c>
      <c r="G227" s="38">
        <f>VLOOKUP(A227,[3]T.O.!$A:$G,7,FALSE)</f>
        <v>86320</v>
      </c>
      <c r="H227" s="10">
        <f>VLOOKUP(A227,[3]T.O.!$A:$H,8,FALSE)</f>
        <v>0</v>
      </c>
      <c r="I227" s="11"/>
      <c r="J227" s="9"/>
      <c r="K227" s="42" t="str">
        <f>VLOOKUP(A227,[3]T.O.!$A:$J,10,FALSE)</f>
        <v>EURACAN23-27-EU4H-2023-ERN2-IBA
JANE-2-EU4H-2023-JA-3-IBA</v>
      </c>
      <c r="L227" s="12" t="str">
        <f>VLOOKUP(A227,[3]T.O.!$A:$T,20,FALSE)</f>
        <v xml:space="preserve"> EUROPEAN REFERENCE NETWORK ON RARE ADULT SOLID CANCERS "EURACAN": ENTERING PHASE II - EURACAN23-27;
JOINT ACTION ON NETWORKS OF EXPERTISE ON CANCER – JANE-2;
</v>
      </c>
      <c r="M227" s="8" t="s">
        <v>16</v>
      </c>
      <c r="N227" s="15" t="s">
        <v>17</v>
      </c>
    </row>
    <row r="228" spans="1:14" ht="25.5" x14ac:dyDescent="0.25">
      <c r="A228" s="6">
        <v>91221</v>
      </c>
      <c r="B228" s="7" t="s">
        <v>294</v>
      </c>
      <c r="C228" s="7" t="s">
        <v>295</v>
      </c>
      <c r="D228" s="8" t="s">
        <v>15</v>
      </c>
      <c r="E228" s="37">
        <v>45717</v>
      </c>
      <c r="F228" s="37">
        <v>46081</v>
      </c>
      <c r="G228" s="38">
        <f>VLOOKUP(A228,[3]T.O.!$A:$G,7,FALSE)</f>
        <v>29000</v>
      </c>
      <c r="H228" s="10">
        <f>VLOOKUP(A228,[3]T.O.!$A:$H,8,FALSE)</f>
        <v>0</v>
      </c>
      <c r="I228" s="11" t="str">
        <f>VLOOKUP(A228,[3]T.O.!$A:$M,13,FALSE)</f>
        <v>163-DG</v>
      </c>
      <c r="J228" s="9">
        <f>VLOOKUP(A228,[3]T.O.!$A:$N,14,FALSE)</f>
        <v>45723</v>
      </c>
      <c r="K228" s="42" t="str">
        <f>VLOOKUP(A228,[3]T.O.!$A:$J,10,FALSE)</f>
        <v>V/11/CEI</v>
      </c>
      <c r="L228" s="12" t="str">
        <f>VLOOKUP(A228,[3]T.O.!$A:$T,20,FALSE)</f>
        <v>SUPPORTO ALLE ATTIVITÁ DELLA SEGRETERIA TECNICO-SCIENTIFICA DEL COMITATO ETICO TERRITORIALE</v>
      </c>
      <c r="M228" s="8" t="s">
        <v>16</v>
      </c>
      <c r="N228" s="15" t="s">
        <v>17</v>
      </c>
    </row>
    <row r="229" spans="1:14" ht="76.5" x14ac:dyDescent="0.25">
      <c r="A229" s="6">
        <v>90611</v>
      </c>
      <c r="B229" s="7" t="s">
        <v>659</v>
      </c>
      <c r="C229" s="7" t="s">
        <v>224</v>
      </c>
      <c r="D229" s="8" t="s">
        <v>15</v>
      </c>
      <c r="E229" s="37">
        <v>45727</v>
      </c>
      <c r="F229" s="37">
        <v>46063</v>
      </c>
      <c r="G229" s="38">
        <f>VLOOKUP(A229,[3]T.O.!$A:$G,7,FALSE)</f>
        <v>11500</v>
      </c>
      <c r="H229" s="10">
        <f>VLOOKUP(A229,[3]T.O.!$A:$H,8,FALSE)</f>
        <v>0</v>
      </c>
      <c r="I229" s="11"/>
      <c r="J229" s="9"/>
      <c r="K229" s="42" t="str">
        <f>VLOOKUP(A229,[3]T.O.!$A:$J,10,FALSE)</f>
        <v xml:space="preserve">RF-2019-12370456
D/22/01B </v>
      </c>
      <c r="L229" s="12" t="str">
        <f>VLOOKUP(A229,[3]T.O.!$A:$T,20,FALSE)</f>
        <v>ORGANOIDS FROM COLORECTAL PERITONEAL METASTASES TO IMPROVE CYTOREDUCTIVE SURGERY AND PATIENT-TAILORED HYPERTHERMIC INTRAPERITONEAL CHEMOTHERAPY (HIPEC). A PHASE II TRIAL E ROADMAP FOR A SUCCESSFUL CLINIC DEVELOPMENT OF A BISPECIFIC ANTIBODY AND A CAR-T: WHAT WE NEED TO KNOW</v>
      </c>
      <c r="M229" s="8" t="s">
        <v>16</v>
      </c>
      <c r="N229" s="15" t="s">
        <v>17</v>
      </c>
    </row>
    <row r="230" spans="1:14" ht="25.5" x14ac:dyDescent="0.25">
      <c r="A230" s="6">
        <v>91318</v>
      </c>
      <c r="B230" s="7" t="s">
        <v>660</v>
      </c>
      <c r="C230" s="7" t="s">
        <v>685</v>
      </c>
      <c r="D230" s="8" t="s">
        <v>15</v>
      </c>
      <c r="E230" s="37">
        <v>45709</v>
      </c>
      <c r="F230" s="37">
        <v>46073</v>
      </c>
      <c r="G230" s="38">
        <f>VLOOKUP(A230,[3]T.O.!$A:$G,7,FALSE)</f>
        <v>54000</v>
      </c>
      <c r="H230" s="10">
        <f>VLOOKUP(A230,[3]T.O.!$A:$H,8,FALSE)</f>
        <v>0</v>
      </c>
      <c r="I230" s="11"/>
      <c r="J230" s="9"/>
      <c r="K230" s="42" t="str">
        <f>VLOOKUP(A230,[3]T.O.!$A:$J,10,FALSE)</f>
        <v>ASSISTENZA</v>
      </c>
      <c r="L230" s="12"/>
      <c r="M230" s="8" t="s">
        <v>16</v>
      </c>
      <c r="N230" s="15" t="s">
        <v>17</v>
      </c>
    </row>
    <row r="231" spans="1:14" ht="25.5" x14ac:dyDescent="0.25">
      <c r="A231" s="6">
        <v>91130</v>
      </c>
      <c r="B231" s="7" t="s">
        <v>661</v>
      </c>
      <c r="C231" s="7" t="s">
        <v>126</v>
      </c>
      <c r="D231" s="8" t="s">
        <v>15</v>
      </c>
      <c r="E231" s="37">
        <v>45709</v>
      </c>
      <c r="F231" s="37">
        <v>46073</v>
      </c>
      <c r="G231" s="38">
        <f>VLOOKUP(A231,[3]T.O.!$A:$G,7,FALSE)</f>
        <v>40000</v>
      </c>
      <c r="H231" s="10">
        <f>VLOOKUP(A231,[3]T.O.!$A:$H,8,FALSE)</f>
        <v>0</v>
      </c>
      <c r="I231" s="11"/>
      <c r="J231" s="9"/>
      <c r="K231" s="42" t="str">
        <f>VLOOKUP(A231,[3]T.O.!$A:$J,10,FALSE)</f>
        <v xml:space="preserve">R/20/007 </v>
      </c>
      <c r="L231" s="12" t="str">
        <f>VLOOKUP(A231,[3]T.O.!$A:$T,20,FALSE)</f>
        <v>CARDIOTOXICITY IN YOUNG BREAST CANCER PATIENTS FUNDED BY AIRC “ROSANNA PROJECT”</v>
      </c>
      <c r="M231" s="8" t="s">
        <v>16</v>
      </c>
      <c r="N231" s="15" t="s">
        <v>17</v>
      </c>
    </row>
    <row r="232" spans="1:14" ht="25.5" x14ac:dyDescent="0.25">
      <c r="A232" s="6">
        <v>91227</v>
      </c>
      <c r="B232" s="7" t="s">
        <v>299</v>
      </c>
      <c r="C232" s="7" t="s">
        <v>300</v>
      </c>
      <c r="D232" s="8" t="s">
        <v>15</v>
      </c>
      <c r="E232" s="37">
        <v>45737</v>
      </c>
      <c r="F232" s="37">
        <v>46101</v>
      </c>
      <c r="G232" s="38">
        <f>VLOOKUP(A232,[3]T.O.!$A:$G,7,FALSE)</f>
        <v>37850</v>
      </c>
      <c r="H232" s="10">
        <f>VLOOKUP(A232,[3]T.O.!$A:$H,8,FALSE)</f>
        <v>0</v>
      </c>
      <c r="I232" s="11" t="str">
        <f>VLOOKUP(A232,[3]T.O.!$A:$M,13,FALSE)</f>
        <v>201-DG</v>
      </c>
      <c r="J232" s="9">
        <f>VLOOKUP(A232,[3]T.O.!$A:$N,14,FALSE)</f>
        <v>73710</v>
      </c>
      <c r="K232" s="42" t="str">
        <f>VLOOKUP(A232,[3]T.O.!$A:$J,10,FALSE)</f>
        <v>E/22/002</v>
      </c>
      <c r="L232" s="12" t="str">
        <f>VLOOKUP(A232,[3]T.O.!$A:$T,20,FALSE)</f>
        <v>I3LUNG - INTEGRATIVE SCIENCE, INTELLIGENT DATA PLATFORM FOR INDIVIDUALIZED LUNG CANCER CARE WITH IMMUNOTHERAPY</v>
      </c>
      <c r="M232" s="8" t="s">
        <v>16</v>
      </c>
      <c r="N232" s="15" t="s">
        <v>17</v>
      </c>
    </row>
    <row r="233" spans="1:14" ht="25.5" x14ac:dyDescent="0.25">
      <c r="A233" s="6">
        <v>91227</v>
      </c>
      <c r="B233" s="7" t="s">
        <v>299</v>
      </c>
      <c r="C233" s="7" t="s">
        <v>300</v>
      </c>
      <c r="D233" s="8" t="s">
        <v>15</v>
      </c>
      <c r="E233" s="37">
        <v>45372</v>
      </c>
      <c r="F233" s="37">
        <v>45736</v>
      </c>
      <c r="G233" s="38">
        <f>VLOOKUP(A233,[3]T.O.!$A:$G,7,FALSE)</f>
        <v>37850</v>
      </c>
      <c r="H233" s="10">
        <f>VLOOKUP(A233,[3]T.O.!$A:$H,8,FALSE)</f>
        <v>0</v>
      </c>
      <c r="I233" s="11" t="str">
        <f>VLOOKUP(A233,[3]T.O.!$A:$M,13,FALSE)</f>
        <v>201-DG</v>
      </c>
      <c r="J233" s="9">
        <f>VLOOKUP(A233,[3]T.O.!$A:$N,14,FALSE)</f>
        <v>73710</v>
      </c>
      <c r="K233" s="42" t="str">
        <f>VLOOKUP(A233,[3]T.O.!$A:$J,10,FALSE)</f>
        <v>E/22/002</v>
      </c>
      <c r="L233" s="12" t="str">
        <f>VLOOKUP(A233,[3]T.O.!$A:$T,20,FALSE)</f>
        <v>I3LUNG - INTEGRATIVE SCIENCE, INTELLIGENT DATA PLATFORM FOR INDIVIDUALIZED LUNG CANCER CARE WITH IMMUNOTHERAPY</v>
      </c>
      <c r="M233" s="8" t="s">
        <v>16</v>
      </c>
      <c r="N233" s="15" t="s">
        <v>17</v>
      </c>
    </row>
    <row r="234" spans="1:14" ht="25.5" x14ac:dyDescent="0.25">
      <c r="A234" s="6">
        <v>91215</v>
      </c>
      <c r="B234" s="7" t="s">
        <v>150</v>
      </c>
      <c r="C234" s="7" t="s">
        <v>151</v>
      </c>
      <c r="D234" s="8" t="s">
        <v>15</v>
      </c>
      <c r="E234" s="37">
        <v>45709</v>
      </c>
      <c r="F234" s="37">
        <v>46438</v>
      </c>
      <c r="G234" s="38"/>
      <c r="H234" s="10">
        <f>VLOOKUP(A234,[3]T.O.!$A:$H,8,FALSE)</f>
        <v>0</v>
      </c>
      <c r="I234" s="11"/>
      <c r="J234" s="9"/>
      <c r="K234" s="42"/>
      <c r="L234" s="12" t="str">
        <f>VLOOKUP(A234,[3]T.O.!$A:$T,20,FALSE)</f>
        <v>RUOLO DELLA RADIOMICA NELLA PRATICA CLINICA SENOLOGICA</v>
      </c>
      <c r="M234" s="8" t="s">
        <v>16</v>
      </c>
      <c r="N234" s="15" t="s">
        <v>17</v>
      </c>
    </row>
    <row r="235" spans="1:14" ht="25.5" x14ac:dyDescent="0.25">
      <c r="A235" s="6">
        <v>91322</v>
      </c>
      <c r="B235" s="7" t="s">
        <v>662</v>
      </c>
      <c r="C235" s="7" t="s">
        <v>686</v>
      </c>
      <c r="D235" s="8" t="s">
        <v>15</v>
      </c>
      <c r="E235" s="37">
        <v>45689</v>
      </c>
      <c r="F235" s="37">
        <v>45869</v>
      </c>
      <c r="G235" s="38"/>
      <c r="H235" s="10">
        <f>VLOOKUP(A235,[3]T.O.!$A:$H,8,FALSE)</f>
        <v>0</v>
      </c>
      <c r="I235" s="11"/>
      <c r="J235" s="9"/>
      <c r="K235" s="42"/>
      <c r="L235" s="12" t="str">
        <f>VLOOKUP(A235,[3]T.O.!$A:$T,20,FALSE)</f>
        <v>NUOVE TERAPIE IN ONCOLOGIA MEDICA</v>
      </c>
      <c r="M235" s="8" t="s">
        <v>16</v>
      </c>
      <c r="N235" s="15" t="s">
        <v>17</v>
      </c>
    </row>
    <row r="236" spans="1:14" ht="51" x14ac:dyDescent="0.25">
      <c r="A236" s="6">
        <v>91330</v>
      </c>
      <c r="B236" s="7" t="s">
        <v>663</v>
      </c>
      <c r="C236" s="7" t="s">
        <v>687</v>
      </c>
      <c r="D236" s="8" t="s">
        <v>15</v>
      </c>
      <c r="E236" s="37">
        <v>45727</v>
      </c>
      <c r="F236" s="37">
        <v>46091</v>
      </c>
      <c r="G236" s="38">
        <f>VLOOKUP(A236,[3]T.O.!$A:$G,7,FALSE)</f>
        <v>30000</v>
      </c>
      <c r="H236" s="10">
        <f>VLOOKUP(A236,[3]T.O.!$A:$H,8,FALSE)</f>
        <v>0</v>
      </c>
      <c r="I236" s="11"/>
      <c r="J236" s="9"/>
      <c r="K236" s="42" t="str">
        <f>VLOOKUP(A236,[3]T.O.!$A:$J,10,FALSE)</f>
        <v>E/22/002</v>
      </c>
      <c r="L236" s="12" t="str">
        <f>VLOOKUP(A236,[3]T.O.!$A:$T,20,FALSE)</f>
        <v>I3LUNG: INTEGRATIVE SCIENCE, ARTIFICIAL INTELLIGENCE, DATA PLATFORM FOR INDIVIDUALIZED LUNG CANCER WITH IMMUNOTHERAPY, FINANZIAMENTO HORIZON HLTH-2021CARE-05</v>
      </c>
      <c r="M236" s="8" t="s">
        <v>16</v>
      </c>
      <c r="N236" s="15" t="s">
        <v>17</v>
      </c>
    </row>
    <row r="237" spans="1:14" ht="25.5" x14ac:dyDescent="0.25">
      <c r="A237" s="6">
        <v>91327</v>
      </c>
      <c r="B237" s="7" t="s">
        <v>664</v>
      </c>
      <c r="C237" s="7" t="s">
        <v>688</v>
      </c>
      <c r="D237" s="8" t="s">
        <v>15</v>
      </c>
      <c r="E237" s="37">
        <v>45709</v>
      </c>
      <c r="F237" s="37">
        <v>46438</v>
      </c>
      <c r="G237" s="38">
        <f>VLOOKUP(A237,[3]T.O.!$A:$G,7,FALSE)</f>
        <v>90000</v>
      </c>
      <c r="H237" s="10">
        <f>VLOOKUP(A237,[3]T.O.!$A:$H,8,FALSE)</f>
        <v>0</v>
      </c>
      <c r="I237" s="11"/>
      <c r="J237" s="9"/>
      <c r="K237" s="42" t="str">
        <f>VLOOKUP(A237,[3]T.O.!$A:$J,10,FALSE)</f>
        <v>D/22/01D
Q09RD1</v>
      </c>
      <c r="L237" s="12" t="str">
        <f>VLOOKUP(A237,[3]T.O.!$A:$T,20,FALSE)</f>
        <v>USING RADIOMICS TO PREDICT HER2 STATUS AND T-DXD EFFICACY IN METASTATIC BREAST CANCER: THE RADIOSPHER2 STUDY</v>
      </c>
      <c r="M237" s="8" t="s">
        <v>16</v>
      </c>
      <c r="N237" s="15" t="s">
        <v>17</v>
      </c>
    </row>
    <row r="238" spans="1:14" ht="25.5" x14ac:dyDescent="0.25">
      <c r="A238" s="6">
        <v>91333</v>
      </c>
      <c r="B238" s="7" t="s">
        <v>665</v>
      </c>
      <c r="C238" s="7" t="s">
        <v>689</v>
      </c>
      <c r="D238" s="8" t="s">
        <v>15</v>
      </c>
      <c r="E238" s="37">
        <v>45727</v>
      </c>
      <c r="F238" s="37">
        <v>46032</v>
      </c>
      <c r="G238" s="38">
        <f>VLOOKUP(A238,[3]T.O.!$A:$G,7,FALSE)</f>
        <v>24000</v>
      </c>
      <c r="H238" s="10">
        <f>VLOOKUP(A238,[3]T.O.!$A:$H,8,FALSE)</f>
        <v>0</v>
      </c>
      <c r="I238" s="11"/>
      <c r="J238" s="9"/>
      <c r="K238" s="42" t="str">
        <f>VLOOKUP(A238,[3]T.O.!$A:$J,10,FALSE)</f>
        <v xml:space="preserve">R/20/002 </v>
      </c>
      <c r="L238" s="12" t="str">
        <f>VLOOKUP(A238,[3]T.O.!$A:$T,20,FALSE)</f>
        <v xml:space="preserve">NATIONAL BENCHMARKING OF CHILDHOOD CANCER SURVIVAL BY STAGE </v>
      </c>
      <c r="M238" s="8" t="s">
        <v>16</v>
      </c>
      <c r="N238" s="15" t="s">
        <v>17</v>
      </c>
    </row>
    <row r="239" spans="1:14" ht="25.5" x14ac:dyDescent="0.25">
      <c r="A239" s="6">
        <v>91325</v>
      </c>
      <c r="B239" s="7" t="s">
        <v>666</v>
      </c>
      <c r="C239" s="7" t="s">
        <v>60</v>
      </c>
      <c r="D239" s="8" t="s">
        <v>15</v>
      </c>
      <c r="E239" s="37">
        <v>45700</v>
      </c>
      <c r="F239" s="37">
        <v>46064</v>
      </c>
      <c r="G239" s="38">
        <f>VLOOKUP(A239,[3]T.O.!$A:$G,7,FALSE)</f>
        <v>40000</v>
      </c>
      <c r="H239" s="10">
        <f>VLOOKUP(A239,[3]T.O.!$A:$H,8,FALSE)</f>
        <v>0</v>
      </c>
      <c r="I239" s="11"/>
      <c r="J239" s="9"/>
      <c r="K239" s="42" t="str">
        <f>VLOOKUP(A239,[3]T.O.!$A:$J,10,FALSE)</f>
        <v>E/22/002</v>
      </c>
      <c r="L239" s="12" t="str">
        <f>VLOOKUP(A239,[3]T.O.!$A:$T,20,FALSE)</f>
        <v>I3LUNG – INTEGRATIVE SCIENCE, INTELLIGENT DATA PLATFORM FOR INDIVIDUALIZED LUNG CANCER CARE WITH IMMUNOTHERAPY</v>
      </c>
      <c r="M239" s="8" t="s">
        <v>16</v>
      </c>
      <c r="N239" s="15" t="s">
        <v>17</v>
      </c>
    </row>
    <row r="240" spans="1:14" ht="25.5" x14ac:dyDescent="0.25">
      <c r="A240" s="6">
        <v>91145</v>
      </c>
      <c r="B240" s="7" t="s">
        <v>200</v>
      </c>
      <c r="C240" s="7" t="s">
        <v>201</v>
      </c>
      <c r="D240" s="8" t="s">
        <v>15</v>
      </c>
      <c r="E240" s="37">
        <v>45546</v>
      </c>
      <c r="F240" s="37">
        <v>45726</v>
      </c>
      <c r="G240" s="38"/>
      <c r="H240" s="10">
        <v>0</v>
      </c>
      <c r="I240" s="11"/>
      <c r="J240" s="9"/>
      <c r="K240" s="42"/>
      <c r="L240" s="12"/>
      <c r="M240" s="8" t="s">
        <v>16</v>
      </c>
      <c r="N240" s="15" t="s">
        <v>17</v>
      </c>
    </row>
    <row r="241" spans="1:14" ht="38.25" x14ac:dyDescent="0.25">
      <c r="A241" s="6">
        <v>91076</v>
      </c>
      <c r="B241" s="7" t="s">
        <v>619</v>
      </c>
      <c r="C241" s="7" t="s">
        <v>620</v>
      </c>
      <c r="D241" s="8" t="s">
        <v>15</v>
      </c>
      <c r="E241" s="37">
        <v>45714</v>
      </c>
      <c r="F241" s="37">
        <v>46078</v>
      </c>
      <c r="G241" s="38">
        <f>VLOOKUP(A241,[3]T.O.!$A:$G,7,FALSE)</f>
        <v>36538.43</v>
      </c>
      <c r="H241" s="10">
        <f>VLOOKUP(A241,[3]T.O.!$A:$H,8,FALSE)</f>
        <v>0</v>
      </c>
      <c r="I241" s="11"/>
      <c r="J241" s="9"/>
      <c r="K241" s="42" t="str">
        <f>VLOOKUP(A241,[3]T.O.!$A:$J,10,FALSE)</f>
        <v xml:space="preserve">R/21/004 </v>
      </c>
      <c r="L241" s="12" t="str">
        <f>VLOOKUP(A241,[3]T.O.!$A:$T,20,FALSE)</f>
        <v xml:space="preserve">UUNDERSTAND UNRAVELLING TUMOR RESISTANCE MACHANISM IN HR+ ADVANCED BREAST CANCER UNDERGOING CDK4/6 INHIBITORS THERAPY  </v>
      </c>
      <c r="M241" s="8" t="s">
        <v>16</v>
      </c>
      <c r="N241" s="15" t="s">
        <v>17</v>
      </c>
    </row>
    <row r="242" spans="1:14" ht="76.5" x14ac:dyDescent="0.25">
      <c r="A242" s="6">
        <v>90162</v>
      </c>
      <c r="B242" s="7" t="s">
        <v>210</v>
      </c>
      <c r="C242" s="7" t="s">
        <v>211</v>
      </c>
      <c r="D242" s="8" t="s">
        <v>15</v>
      </c>
      <c r="E242" s="37">
        <v>45737</v>
      </c>
      <c r="F242" s="37">
        <v>46101</v>
      </c>
      <c r="G242" s="38">
        <f>VLOOKUP(A242,[3]T.O.!$A:$G,7,FALSE)</f>
        <v>42300</v>
      </c>
      <c r="H242" s="10">
        <f>VLOOKUP(A242,[3]T.O.!$A:$H,8,FALSE)</f>
        <v>0</v>
      </c>
      <c r="I242" s="11" t="str">
        <f>VLOOKUP(A242,[3]T.O.!$A:$M,13,FALSE)</f>
        <v>210-DG</v>
      </c>
      <c r="J242" s="9">
        <f>VLOOKUP(A242,[3]T.O.!$A:$N,14,FALSE)</f>
        <v>45376</v>
      </c>
      <c r="K242" s="42" t="str">
        <f>VLOOKUP(A242,[3]T.O.!$A:$J,10,FALSE)</f>
        <v>G/20/00C 
Q/15/TDL 
U/05/191</v>
      </c>
      <c r="L242" s="12" t="str">
        <f>VLOOKUP(A242,[3]T.O.!$A:$T,20,FALSE)</f>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
      <c r="M242" s="8" t="s">
        <v>16</v>
      </c>
      <c r="N242" s="15" t="s">
        <v>17</v>
      </c>
    </row>
    <row r="243" spans="1:14" ht="76.5" x14ac:dyDescent="0.25">
      <c r="A243" s="6">
        <v>90162</v>
      </c>
      <c r="B243" s="7" t="s">
        <v>210</v>
      </c>
      <c r="C243" s="7" t="s">
        <v>211</v>
      </c>
      <c r="D243" s="8" t="s">
        <v>15</v>
      </c>
      <c r="E243" s="37">
        <v>45372</v>
      </c>
      <c r="F243" s="37">
        <v>45736</v>
      </c>
      <c r="G243" s="38">
        <f>VLOOKUP(A243,[3]T.O.!$A:$G,7,FALSE)</f>
        <v>42300</v>
      </c>
      <c r="H243" s="10">
        <f>VLOOKUP(A243,[3]T.O.!$A:$H,8,FALSE)</f>
        <v>0</v>
      </c>
      <c r="I243" s="11" t="str">
        <f>VLOOKUP(A243,[3]T.O.!$A:$M,13,FALSE)</f>
        <v>210-DG</v>
      </c>
      <c r="J243" s="9">
        <f>VLOOKUP(A243,[3]T.O.!$A:$N,14,FALSE)</f>
        <v>45376</v>
      </c>
      <c r="K243" s="42" t="str">
        <f>VLOOKUP(A243,[3]T.O.!$A:$J,10,FALSE)</f>
        <v>G/20/00C 
Q/15/TDL 
U/05/191</v>
      </c>
      <c r="L243" s="12" t="str">
        <f>VLOOKUP(A243,[3]T.O.!$A:$T,20,FALSE)</f>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
      <c r="M243" s="8" t="s">
        <v>16</v>
      </c>
      <c r="N243" s="15" t="s">
        <v>17</v>
      </c>
    </row>
    <row r="244" spans="1:14" ht="25.5" x14ac:dyDescent="0.25">
      <c r="A244" s="6">
        <v>91321</v>
      </c>
      <c r="B244" s="7" t="s">
        <v>667</v>
      </c>
      <c r="C244" s="7" t="s">
        <v>685</v>
      </c>
      <c r="D244" s="8" t="s">
        <v>15</v>
      </c>
      <c r="E244" s="37">
        <v>45689</v>
      </c>
      <c r="F244" s="37">
        <v>46053</v>
      </c>
      <c r="G244" s="38"/>
      <c r="H244" s="10">
        <f>VLOOKUP(A244,[3]T.O.!$A:$H,8,FALSE)</f>
        <v>0</v>
      </c>
      <c r="I244" s="11"/>
      <c r="J244" s="9"/>
      <c r="K244" s="42"/>
      <c r="L244" s="12" t="str">
        <f>VLOOKUP(A244,[3]T.O.!$A:$T,20,FALSE)</f>
        <v>NUOVE TERAPIE IN ONCOLOGIA MEDICA</v>
      </c>
      <c r="M244" s="8" t="s">
        <v>16</v>
      </c>
      <c r="N244" s="15" t="s">
        <v>17</v>
      </c>
    </row>
    <row r="245" spans="1:14" ht="38.25" x14ac:dyDescent="0.25">
      <c r="A245" s="6">
        <v>91217</v>
      </c>
      <c r="B245" s="7" t="s">
        <v>223</v>
      </c>
      <c r="C245" s="7" t="s">
        <v>690</v>
      </c>
      <c r="D245" s="8" t="s">
        <v>15</v>
      </c>
      <c r="E245" s="37">
        <v>45709</v>
      </c>
      <c r="F245" s="37">
        <v>46073</v>
      </c>
      <c r="G245" s="38">
        <f>VLOOKUP(A245,[3]T.O.!$A:$G,7,FALSE)</f>
        <v>28350</v>
      </c>
      <c r="H245" s="10">
        <f>VLOOKUP(A245,[3]T.O.!$A:$H,8,FALSE)</f>
        <v>0</v>
      </c>
      <c r="I245" s="11"/>
      <c r="J245" s="9"/>
      <c r="K245" s="42" t="str">
        <f>VLOOKUP(A245,[3]T.O.!$A:$J,10,FALSE)</f>
        <v>Q/19/141   
Q/20/013   
Q/22/133</v>
      </c>
      <c r="L245" s="12" t="str">
        <f>VLOOKUP(A245,[3]T.O.!$A:$T,20,FALSE)</f>
        <v>PROGETTO DI RICERCA CLINICO-BIOLOGICA IN EMATOLOGIA</v>
      </c>
      <c r="M245" s="8" t="s">
        <v>16</v>
      </c>
      <c r="N245" s="15" t="s">
        <v>17</v>
      </c>
    </row>
    <row r="246" spans="1:14" ht="38.25" x14ac:dyDescent="0.25">
      <c r="A246" s="6">
        <v>90996</v>
      </c>
      <c r="B246" s="7" t="s">
        <v>668</v>
      </c>
      <c r="C246" s="7" t="s">
        <v>691</v>
      </c>
      <c r="D246" s="8" t="s">
        <v>15</v>
      </c>
      <c r="E246" s="37">
        <v>45709</v>
      </c>
      <c r="F246" s="37">
        <v>46073</v>
      </c>
      <c r="G246" s="38">
        <f>VLOOKUP(A246,[3]T.O.!$A:$G,7,FALSE)</f>
        <v>39000</v>
      </c>
      <c r="H246" s="10">
        <f>VLOOKUP(A246,[3]T.O.!$A:$H,8,FALSE)</f>
        <v>0</v>
      </c>
      <c r="I246" s="11"/>
      <c r="J246" s="9"/>
      <c r="K246" s="42" t="str">
        <f>VLOOKUP(A246,[3]T.O.!$A:$J,10,FALSE)</f>
        <v>H21002</v>
      </c>
      <c r="L246" s="12" t="str">
        <f>VLOOKUP(A246,[3]T.O.!$A:$T,20,FALSE)</f>
        <v>PCOCRV: INIZIATIVA GLOBALE SUGLI ESITI DEL TUMORE DELLA PROSTATA AL FINE DI CONFRONTARE E RIDURRE LE VARIAZIONI NEL TUMORE DELLA PROSTATA LOCALIZZATO</v>
      </c>
      <c r="M246" s="8" t="s">
        <v>16</v>
      </c>
      <c r="N246" s="15" t="s">
        <v>17</v>
      </c>
    </row>
    <row r="247" spans="1:14" ht="25.5" x14ac:dyDescent="0.25">
      <c r="A247" s="6">
        <v>91030</v>
      </c>
      <c r="B247" s="7" t="s">
        <v>669</v>
      </c>
      <c r="C247" s="7" t="s">
        <v>143</v>
      </c>
      <c r="D247" s="8" t="s">
        <v>15</v>
      </c>
      <c r="E247" s="37">
        <v>45536</v>
      </c>
      <c r="F247" s="37">
        <v>46630</v>
      </c>
      <c r="G247" s="38">
        <f>VLOOKUP(A247,[3]T.O.!$A:$G,7,FALSE)</f>
        <v>11000</v>
      </c>
      <c r="H247" s="10">
        <f>VLOOKUP(A247,[3]T.O.!$A:$H,8,FALSE)</f>
        <v>0</v>
      </c>
      <c r="I247" s="11" t="str">
        <f>VLOOKUP(A247,[3]T.O.!$A:$M,13,FALSE)</f>
        <v>570-DG</v>
      </c>
      <c r="J247" s="9">
        <f>VLOOKUP(A247,[3]T.O.!$A:$N,14,FALSE)</f>
        <v>45523</v>
      </c>
      <c r="K247" s="42" t="str">
        <f>VLOOKUP(A247,[3]T.O.!$A:$J,10,FALSE)</f>
        <v>F.DI IST. ASSISTENZA</v>
      </c>
      <c r="L247" s="12"/>
      <c r="M247" s="8" t="s">
        <v>16</v>
      </c>
      <c r="N247" s="15" t="s">
        <v>17</v>
      </c>
    </row>
    <row r="248" spans="1:14" ht="38.25" x14ac:dyDescent="0.25">
      <c r="A248" s="6">
        <v>91135</v>
      </c>
      <c r="B248" s="7" t="s">
        <v>670</v>
      </c>
      <c r="C248" s="7" t="s">
        <v>196</v>
      </c>
      <c r="D248" s="8" t="s">
        <v>15</v>
      </c>
      <c r="E248" s="37">
        <v>45709</v>
      </c>
      <c r="F248" s="37">
        <v>46073</v>
      </c>
      <c r="G248" s="38">
        <f>VLOOKUP(A248,[3]T.O.!$A:$G,7,FALSE)</f>
        <v>42000</v>
      </c>
      <c r="H248" s="10">
        <f>VLOOKUP(A248,[3]T.O.!$A:$H,8,FALSE)</f>
        <v>0</v>
      </c>
      <c r="I248" s="11"/>
      <c r="J248" s="9"/>
      <c r="K248" s="42" t="str">
        <f>VLOOKUP(A248,[3]T.O.!$A:$J,10,FALSE)</f>
        <v>R/18/005
Q19243</v>
      </c>
      <c r="L248" s="12" t="str">
        <f>VLOOKUP(A248,[3]T.O.!$A:$T,20,FALSE)</f>
        <v>TERAPIA CON IODIO-131 DEL CARCINOMA TIROIDEO DIFFERENZIATO METASTATICO OTTIMIZZATA MEDIANTE DOSIMETRIA PRE-TRATTAMENTO CON IODIO-124</v>
      </c>
      <c r="M248" s="8" t="s">
        <v>16</v>
      </c>
      <c r="N248" s="15" t="s">
        <v>17</v>
      </c>
    </row>
    <row r="249" spans="1:14" ht="25.5" x14ac:dyDescent="0.25">
      <c r="A249" s="6">
        <v>91323</v>
      </c>
      <c r="B249" s="7" t="s">
        <v>671</v>
      </c>
      <c r="C249" s="7" t="s">
        <v>692</v>
      </c>
      <c r="D249" s="8" t="s">
        <v>15</v>
      </c>
      <c r="E249" s="37">
        <v>45717</v>
      </c>
      <c r="F249" s="37">
        <v>46081</v>
      </c>
      <c r="G249" s="38">
        <f>VLOOKUP(A249,[3]T.O.!$A:$G,7,FALSE)</f>
        <v>17250</v>
      </c>
      <c r="H249" s="10">
        <f>VLOOKUP(A249,[3]T.O.!$A:$H,8,FALSE)</f>
        <v>0</v>
      </c>
      <c r="I249" s="11"/>
      <c r="J249" s="9"/>
      <c r="K249" s="42"/>
      <c r="L249" s="12"/>
      <c r="M249" s="8" t="s">
        <v>16</v>
      </c>
      <c r="N249" s="15" t="s">
        <v>17</v>
      </c>
    </row>
    <row r="250" spans="1:14" ht="25.5" x14ac:dyDescent="0.25">
      <c r="A250" s="6">
        <v>91312</v>
      </c>
      <c r="B250" s="7" t="s">
        <v>672</v>
      </c>
      <c r="C250" s="7" t="s">
        <v>162</v>
      </c>
      <c r="D250" s="8" t="s">
        <v>15</v>
      </c>
      <c r="E250" s="37">
        <v>45689</v>
      </c>
      <c r="F250" s="37">
        <v>46053</v>
      </c>
      <c r="G250" s="38">
        <f>VLOOKUP(A250,[3]T.O.!$A:$G,7,FALSE)</f>
        <v>28350</v>
      </c>
      <c r="H250" s="10">
        <f>VLOOKUP(A250,[3]T.O.!$A:$H,8,FALSE)</f>
        <v>0</v>
      </c>
      <c r="I250" s="11"/>
      <c r="J250" s="9"/>
      <c r="K250" s="42"/>
      <c r="L250" s="12"/>
      <c r="M250" s="8" t="s">
        <v>16</v>
      </c>
      <c r="N250" s="15" t="s">
        <v>17</v>
      </c>
    </row>
    <row r="251" spans="1:14" ht="63.75" x14ac:dyDescent="0.25">
      <c r="A251" s="6">
        <v>90406</v>
      </c>
      <c r="B251" s="7" t="s">
        <v>247</v>
      </c>
      <c r="C251" s="7" t="s">
        <v>248</v>
      </c>
      <c r="D251" s="8" t="s">
        <v>15</v>
      </c>
      <c r="E251" s="37">
        <v>45689</v>
      </c>
      <c r="F251" s="37">
        <v>46053</v>
      </c>
      <c r="G251" s="38">
        <f>VLOOKUP(A251,[3]T.O.!$A:$G,7,FALSE)</f>
        <v>40000</v>
      </c>
      <c r="H251" s="10">
        <f>VLOOKUP(A251,[3]T.O.!$A:$H,8,FALSE)</f>
        <v>0</v>
      </c>
      <c r="I251" s="11"/>
      <c r="J251" s="9"/>
      <c r="K251" s="42" t="str">
        <f>VLOOKUP(A251,[3]T.O.!$A:$J,10,FALSE)</f>
        <v>Q12080
Q15074</v>
      </c>
      <c r="L251" s="12" t="str">
        <f>VLOOKUP(A251,[3]T.O.!$A:$T,20,FALSE)</f>
        <v>PH-L19IL2TNF-02/15. A PIVOTAL PHASE III, OPEN-LABEL, RANDOMIZED, CONTROLLED MULTI-CENTER STUDY OF THE EFFICACY OF L19IL2/L19TNF NEOADJUVANT INTRATUMORAL TREATMENT FOLLOWED BY SURGERY VERSUS SURGERY ALONE IN CLINICAL STAGE III B/C MELANOMA PATIENTS</v>
      </c>
      <c r="M251" s="8" t="s">
        <v>16</v>
      </c>
      <c r="N251" s="15" t="s">
        <v>17</v>
      </c>
    </row>
    <row r="252" spans="1:14" ht="51" x14ac:dyDescent="0.25">
      <c r="A252" s="6">
        <v>91121</v>
      </c>
      <c r="B252" s="7" t="s">
        <v>673</v>
      </c>
      <c r="C252" s="7" t="s">
        <v>193</v>
      </c>
      <c r="D252" s="8" t="s">
        <v>15</v>
      </c>
      <c r="E252" s="37">
        <v>45717</v>
      </c>
      <c r="F252" s="37">
        <v>46446</v>
      </c>
      <c r="G252" s="38">
        <f>VLOOKUP(A252,[3]T.O.!$A:$G,7,FALSE)</f>
        <v>60000</v>
      </c>
      <c r="H252" s="10">
        <f>VLOOKUP(A252,[3]T.O.!$A:$H,8,FALSE)</f>
        <v>0</v>
      </c>
      <c r="I252" s="11"/>
      <c r="J252" s="9"/>
      <c r="K252" s="42" t="str">
        <f>VLOOKUP(A252,[3]T.O.!$A:$J,10,FALSE)</f>
        <v>E/22/004
Q/19/TTO</v>
      </c>
      <c r="L252" s="12" t="str">
        <f>VLOOKUP(A252,[3]T.O.!$A:$T,20,FALSE)</f>
        <v>OTTIMIZZAZIONE DELLA GESTIONE AMMINISTRATIVA DI PROGETTI DI RICERCA NAZIONALEI ED INTERNAZIONI, DALLA VALUTAZIONE DEI BANDI ALLA FINALIZZAZIONE DELLA CONTRATTUALISTICA DI RIFERIMENTO</v>
      </c>
      <c r="M252" s="8" t="s">
        <v>16</v>
      </c>
      <c r="N252" s="15" t="s">
        <v>17</v>
      </c>
    </row>
    <row r="253" spans="1:14" ht="25.5" x14ac:dyDescent="0.25">
      <c r="A253" s="6">
        <v>91315</v>
      </c>
      <c r="B253" s="7" t="s">
        <v>674</v>
      </c>
      <c r="C253" s="7" t="s">
        <v>693</v>
      </c>
      <c r="D253" s="8" t="s">
        <v>15</v>
      </c>
      <c r="E253" s="37">
        <v>45689</v>
      </c>
      <c r="F253" s="37">
        <v>46053</v>
      </c>
      <c r="G253" s="38">
        <f>VLOOKUP(A253,[3]T.O.!$A:$G,7,FALSE)</f>
        <v>28350</v>
      </c>
      <c r="H253" s="10">
        <f>VLOOKUP(A253,[3]T.O.!$A:$H,8,FALSE)</f>
        <v>0</v>
      </c>
      <c r="I253" s="11"/>
      <c r="J253" s="9"/>
      <c r="K253" s="42"/>
      <c r="L253" s="12"/>
      <c r="M253" s="8" t="s">
        <v>16</v>
      </c>
      <c r="N253" s="15" t="s">
        <v>17</v>
      </c>
    </row>
    <row r="254" spans="1:14" ht="25.5" x14ac:dyDescent="0.25">
      <c r="A254" s="6">
        <v>91089</v>
      </c>
      <c r="B254" s="7" t="s">
        <v>254</v>
      </c>
      <c r="C254" s="7" t="s">
        <v>60</v>
      </c>
      <c r="D254" s="8" t="s">
        <v>15</v>
      </c>
      <c r="E254" s="37">
        <v>45372</v>
      </c>
      <c r="F254" s="37">
        <v>45736</v>
      </c>
      <c r="G254" s="38">
        <f>VLOOKUP(A254,[3]T.O.!$A:$G,7,FALSE)</f>
        <v>54000</v>
      </c>
      <c r="H254" s="10">
        <f>VLOOKUP(A254,[3]T.O.!$A:$H,8,FALSE)</f>
        <v>0</v>
      </c>
      <c r="I254" s="11" t="str">
        <f>VLOOKUP(A254,[3]T.O.!$A:$M,13,FALSE)</f>
        <v>196-DG</v>
      </c>
      <c r="J254" s="9">
        <f>VLOOKUP(A254,[3]T.O.!$A:$N,14,FALSE)</f>
        <v>45376</v>
      </c>
      <c r="K254" s="42" t="str">
        <f>VLOOKUP(A254,[3]T.O.!$A:$J,10,FALSE)</f>
        <v>Q/14/014  
Q/17/093</v>
      </c>
      <c r="L254" s="12" t="str">
        <f>VLOOKUP(A254,[3]T.O.!$A:$T,20,FALSE)</f>
        <v>SVILUPPO DI TERAPIE INNOVATIVE IN ONCOLOGIA MEDICA GENITOURINARIA</v>
      </c>
      <c r="M254" s="8" t="s">
        <v>16</v>
      </c>
      <c r="N254" s="15" t="s">
        <v>17</v>
      </c>
    </row>
    <row r="255" spans="1:14" ht="25.5" x14ac:dyDescent="0.25">
      <c r="A255" s="6">
        <v>91234</v>
      </c>
      <c r="B255" s="7" t="s">
        <v>675</v>
      </c>
      <c r="C255" s="7" t="s">
        <v>47</v>
      </c>
      <c r="D255" s="8" t="s">
        <v>15</v>
      </c>
      <c r="E255" s="37">
        <v>45337</v>
      </c>
      <c r="F255" s="37">
        <v>47118</v>
      </c>
      <c r="G255" s="38">
        <f>VLOOKUP(A255,[3]T.O.!$A:$G,7,FALSE)</f>
        <v>45336</v>
      </c>
      <c r="H255" s="10">
        <f>VLOOKUP(A255,[3]T.O.!$A:$H,8,FALSE)</f>
        <v>0</v>
      </c>
      <c r="I255" s="11"/>
      <c r="J255" s="9"/>
      <c r="K255" s="42"/>
      <c r="L255" s="12"/>
      <c r="M255" s="8" t="s">
        <v>16</v>
      </c>
      <c r="N255" s="15" t="s">
        <v>17</v>
      </c>
    </row>
    <row r="256" spans="1:14" ht="38.25" x14ac:dyDescent="0.25">
      <c r="A256" s="6">
        <v>91219</v>
      </c>
      <c r="B256" s="7" t="s">
        <v>267</v>
      </c>
      <c r="C256" s="7" t="s">
        <v>199</v>
      </c>
      <c r="D256" s="8" t="s">
        <v>15</v>
      </c>
      <c r="E256" s="37">
        <v>45709</v>
      </c>
      <c r="F256" s="37">
        <v>46073</v>
      </c>
      <c r="G256" s="38">
        <f>VLOOKUP(A256,[3]T.O.!$A:$G,7,FALSE)</f>
        <v>31500</v>
      </c>
      <c r="H256" s="10">
        <f>VLOOKUP(A256,[3]T.O.!$A:$H,8,FALSE)</f>
        <v>0</v>
      </c>
      <c r="I256" s="11"/>
      <c r="J256" s="9"/>
      <c r="K256" s="42" t="str">
        <f>VLOOKUP(A256,[3]T.O.!$A:$J,10,FALSE)</f>
        <v xml:space="preserve">Q/09/NPR </v>
      </c>
      <c r="L256" s="12" t="str">
        <f>VLOOKUP(A256,[3]T.O.!$A:$T,20,FALSE)</f>
        <v xml:space="preserve">COORDINARE E OTTIMIZZARE IL PROCESSO DI PRESTUDY E BUDGET DEGLI STUDI CLINICI ATTRAVERSO IL CLINICAL TRIALS CENTER </v>
      </c>
      <c r="M256" s="8" t="s">
        <v>16</v>
      </c>
      <c r="N256" s="15" t="s">
        <v>17</v>
      </c>
    </row>
    <row r="257" spans="1:14" ht="25.5" x14ac:dyDescent="0.25">
      <c r="A257" s="6">
        <v>90685</v>
      </c>
      <c r="B257" s="7" t="s">
        <v>282</v>
      </c>
      <c r="C257" s="7" t="s">
        <v>283</v>
      </c>
      <c r="D257" s="8" t="s">
        <v>15</v>
      </c>
      <c r="E257" s="37">
        <v>45689</v>
      </c>
      <c r="F257" s="37">
        <v>46053</v>
      </c>
      <c r="G257" s="38">
        <f>VLOOKUP(A257,[3]T.O.!$A:$G,7,FALSE)</f>
        <v>54000</v>
      </c>
      <c r="H257" s="10">
        <f>VLOOKUP(A257,[3]T.O.!$A:$H,8,FALSE)</f>
        <v>0</v>
      </c>
      <c r="I257" s="11"/>
      <c r="J257" s="9"/>
      <c r="K257" s="42" t="str">
        <f>VLOOKUP(A257,[3]T.O.!$A:$J,10,FALSE)</f>
        <v>Q/16/DOM
Q/18/118</v>
      </c>
      <c r="L257" s="12" t="str">
        <f>VLOOKUP(A257,[3]T.O.!$A:$T,20,FALSE)</f>
        <v>SVILUPPO DI TERAPIE INNOVATIVE IN ONCOLOGIA MEDICA GENITOURINARIA</v>
      </c>
      <c r="M257" s="8" t="s">
        <v>16</v>
      </c>
      <c r="N257" s="15" t="s">
        <v>17</v>
      </c>
    </row>
    <row r="260" spans="1:14" x14ac:dyDescent="0.25">
      <c r="C260" s="44" t="s">
        <v>694</v>
      </c>
      <c r="D260" s="44"/>
    </row>
  </sheetData>
  <sortState ref="A2:O234">
    <sortCondition ref="B2:B234"/>
  </sortState>
  <mergeCells count="1">
    <mergeCell ref="C260:D260"/>
  </mergeCells>
  <conditionalFormatting sqref="F1 F110:F117 F121:F170 F88:F108">
    <cfRule type="cellIs" dxfId="3" priority="19" operator="between">
      <formula>1</formula>
      <formula>TODAY()</formula>
    </cfRule>
  </conditionalFormatting>
  <conditionalFormatting sqref="F109">
    <cfRule type="cellIs" dxfId="2" priority="7" operator="between">
      <formula>1</formula>
      <formula>TODAY()</formula>
    </cfRule>
  </conditionalFormatting>
  <conditionalFormatting sqref="F120">
    <cfRule type="cellIs" dxfId="1" priority="5" operator="between">
      <formula>1</formula>
      <formula>TODAY()</formula>
    </cfRule>
  </conditionalFormatting>
  <conditionalFormatting sqref="F171:F178 F180">
    <cfRule type="cellIs" dxfId="0" priority="1" operator="between">
      <formula>1</formula>
      <formula>TODAY()</formula>
    </cfRule>
  </conditionalFormatting>
  <dataValidations count="2">
    <dataValidation type="list" allowBlank="1" showInputMessage="1" showErrorMessage="1" sqref="GX121 QT121 AAP121 AKL121 AUH121 BED121 BNZ121 BXV121 CHR121 CRN121 DBJ121 DLF121 DVB121 EEX121 EOT121 EYP121 FIL121 FSH121 GCD121 GLZ121 GVV121 HFR121 HPN121 HZJ121 IJF121 ITB121 JCX121 JMT121 JWP121 KGL121 KQH121 LAD121 LJZ121 LTV121 MDR121 MNN121 MXJ121 NHF121 NRB121 OAX121 OKT121 OUP121 PEL121 POH121 PYD121 QHZ121 QRV121 RBR121 RLN121 RVJ121 SFF121 SPB121 SYX121 TIT121 TSP121 UCL121 UMH121 UWD121 VFZ121 VPV121 VZR121 WJN121 WTJ121 WVC181:WVC186 WLG181:WLG186 WBK181:WBK186 VRO181:VRO186 VHS181:VHS186 UXW181:UXW186 UOA181:UOA186 UEE181:UEE186 TUI181:TUI186 TKM181:TKM186 TAQ181:TAQ186 SQU181:SQU186 SGY181:SGY186 RXC181:RXC186 RNG181:RNG186 RDK181:RDK186 QTO181:QTO186 QJS181:QJS186 PZW181:PZW186 PQA181:PQA186 PGE181:PGE186 OWI181:OWI186 OMM181:OMM186 OCQ181:OCQ186 NSU181:NSU186 NIY181:NIY186 MZC181:MZC186 MPG181:MPG186 MFK181:MFK186 LVO181:LVO186 LLS181:LLS186 LBW181:LBW186 KSA181:KSA186 KIE181:KIE186 JYI181:JYI186 JOM181:JOM186 JEQ181:JEQ186 IUU181:IUU186 IKY181:IKY186 IBC181:IBC186 HRG181:HRG186 HHK181:HHK186 GXO181:GXO186 GNS181:GNS186 GDW181:GDW186 FUA181:FUA186 FKE181:FKE186 FAI181:FAI186 EQM181:EQM186 EGQ181:EGQ186 DWU181:DWU186 DMY181:DMY186 DDC181:DDC186 CTG181:CTG186 CJK181:CJK186 BZO181:BZO186 BPS181:BPS186 BFW181:BFW186 AWA181:AWA186 AME181:AME186 ACI181:ACI186 SM181:SM186 IQ181:IQ186 WKK130:WKK170 WUG130:WUG170 HU130:HU170 RQ130:RQ170 ABM130:ABM170 ALI130:ALI170 AVE130:AVE170 BFA130:BFA170 BOW130:BOW170 BYS130:BYS170 CIO130:CIO170 CSK130:CSK170 DCG130:DCG170 DMC130:DMC170 DVY130:DVY170 EFU130:EFU170 EPQ130:EPQ170 EZM130:EZM170 FJI130:FJI170 FTE130:FTE170 GDA130:GDA170 GMW130:GMW170 GWS130:GWS170 HGO130:HGO170 HQK130:HQK170 IAG130:IAG170 IKC130:IKC170 ITY130:ITY170 JDU130:JDU170 JNQ130:JNQ170 JXM130:JXM170 KHI130:KHI170 KRE130:KRE170 LBA130:LBA170 LKW130:LKW170 LUS130:LUS170 MEO130:MEO170 MOK130:MOK170 MYG130:MYG170 NIC130:NIC170 NRY130:NRY170 OBU130:OBU170 OLQ130:OLQ170 OVM130:OVM170 PFI130:PFI170 PPE130:PPE170 PZA130:PZA170 QIW130:QIW170 QSS130:QSS170 RCO130:RCO170 RMK130:RMK170 RWG130:RWG170 SGC130:SGC170 SPY130:SPY170 SZU130:SZU170 TJQ130:TJQ170 TTM130:TTM170 UDI130:UDI170 UNE130:UNE170 UXA130:UXA170 VGW130:VGW170 VQS130:VQS170 WAO130:WAO170 VZR123:VZR129 VPV123:VPV129 VFZ123:VFZ129 UWD123:UWD129 UMH123:UMH129 UCL123:UCL129 TSP123:TSP129 TIT123:TIT129 SYX123:SYX129 SPB123:SPB129 SFF123:SFF129 RVJ123:RVJ129 RLN123:RLN129 RBR123:RBR129 QRV123:QRV129 QHZ123:QHZ129 PYD123:PYD129 POH123:POH129 PEL123:PEL129 OUP123:OUP129 OKT123:OKT129 OAX123:OAX129 NRB123:NRB129 NHF123:NHF129 MXJ123:MXJ129 MNN123:MNN129 MDR123:MDR129 LTV123:LTV129 LJZ123:LJZ129 LAD123:LAD129 KQH123:KQH129 KGL123:KGL129 JWP123:JWP129 JMT123:JMT129 JCX123:JCX129 ITB123:ITB129 IJF123:IJF129 HZJ123:HZJ129 HPN123:HPN129 HFR123:HFR129 GVV123:GVV129 GLZ123:GLZ129 GCD123:GCD129 FSH123:FSH129 FIL123:FIL129 EYP123:EYP129 EOT123:EOT129 EEX123:EEX129 DVB123:DVB129 DLF123:DLF129 DBJ123:DBJ129 CRN123:CRN129 CHR123:CHR129 BXV123:BXV129 BNZ123:BNZ129 BED123:BED129 AUH123:AUH129 AKL123:AKL129 AAP123:AAP129 QT123:QT129 GX123:GX129 WTJ123:WTJ129 WJN123:WJN129">
      <formula1>figura_professionale</formula1>
    </dataValidation>
    <dataValidation type="list" allowBlank="1" showInputMessage="1" showErrorMessage="1" sqref="WVV181:WVV186 WLZ181:WLZ186 WCD181:WCD186 VSH181:VSH186 VIL181:VIL186 UYP181:UYP186 UOT181:UOT186 UEX181:UEX186 TVB181:TVB186 TLF181:TLF186 TBJ181:TBJ186 SRN181:SRN186 SHR181:SHR186 RXV181:RXV186 RNZ181:RNZ186 RED181:RED186 QUH181:QUH186 QKL181:QKL186 QAP181:QAP186 PQT181:PQT186 PGX181:PGX186 OXB181:OXB186 ONF181:ONF186 ODJ181:ODJ186 NTN181:NTN186 NJR181:NJR186 MZV181:MZV186 MPZ181:MPZ186 MGD181:MGD186 LWH181:LWH186 LML181:LML186 LCP181:LCP186 KST181:KST186 KIX181:KIX186 JZB181:JZB186 JPF181:JPF186 JFJ181:JFJ186 IVN181:IVN186 ILR181:ILR186 IBV181:IBV186 HRZ181:HRZ186 HID181:HID186 GYH181:GYH186 GOL181:GOL186 GEP181:GEP186 FUT181:FUT186 FKX181:FKX186 FBB181:FBB186 ERF181:ERF186 EHJ181:EHJ186 DXN181:DXN186 DNR181:DNR186 DDV181:DDV186 CTZ181:CTZ186 CKD181:CKD186 CAH181:CAH186 BQL181:BQL186 BGP181:BGP186 AWT181:AWT186 AMX181:AMX186 ADB181:ADB186 TF181:TF186 JJ181:JJ186 IN130:IN170 SJ130:SJ170 ACF130:ACF170 AMB130:AMB170 AVX130:AVX170 BFT130:BFT170 BPP130:BPP170 BZL130:BZL170 CJH130:CJH170 CTD130:CTD170 DCZ130:DCZ170 DMV130:DMV170 DWR130:DWR170 EGN130:EGN170 EQJ130:EQJ170 FAF130:FAF170 FKB130:FKB170 FTX130:FTX170 GDT130:GDT170 GNP130:GNP170 GXL130:GXL170 HHH130:HHH170 HRD130:HRD170 IAZ130:IAZ170 IKV130:IKV170 IUR130:IUR170 JEN130:JEN170 JOJ130:JOJ170 JYF130:JYF170 KIB130:KIB170 KRX130:KRX170 LBT130:LBT170 LLP130:LLP170 LVL130:LVL170 MFH130:MFH170 MPD130:MPD170 MYZ130:MYZ170 NIV130:NIV170 NSR130:NSR170 OCN130:OCN170 OMJ130:OMJ170 OWF130:OWF170 PGB130:PGB170 PPX130:PPX170 PZT130:PZT170 QJP130:QJP170 QTL130:QTL170 RDH130:RDH170 RND130:RND170 RWZ130:RWZ170 SGV130:SGV170 SQR130:SQR170 TAN130:TAN170 TKJ130:TKJ170 TUF130:TUF170 UEB130:UEB170 UNX130:UNX170 UXT130:UXT170 VHP130:VHP170 VRL130:VRL170 WBH130:WBH170 WLD130:WLD170 WUZ130:WUZ170 WUC121:WUC129 WKG121:WKG129 WAK121:WAK129 VQO121:VQO129 VGS121:VGS129 UWW121:UWW129 UNA121:UNA129 UDE121:UDE129 TTI121:TTI129 TJM121:TJM129 SZQ121:SZQ129 SPU121:SPU129 SFY121:SFY129 RWC121:RWC129 RMG121:RMG129 RCK121:RCK129 QSO121:QSO129 QIS121:QIS129 PYW121:PYW129 PPA121:PPA129 PFE121:PFE129 OVI121:OVI129 OLM121:OLM129 OBQ121:OBQ129 NRU121:NRU129 NHY121:NHY129 MYC121:MYC129 MOG121:MOG129 MEK121:MEK129 LUO121:LUO129 LKS121:LKS129 LAW121:LAW129 KRA121:KRA129 KHE121:KHE129 JXI121:JXI129 JNM121:JNM129 JDQ121:JDQ129 ITU121:ITU129 IJY121:IJY129 IAC121:IAC129 HQG121:HQG129 HGK121:HGK129 GWO121:GWO129 GMS121:GMS129 GCW121:GCW129 FTA121:FTA129 FJE121:FJE129 EZI121:EZI129 EPM121:EPM129 EFQ121:EFQ129 DVU121:DVU129 DLY121:DLY129 DCC121:DCC129 CSG121:CSG129 CIK121:CIK129 BYO121:BYO129 BOS121:BOS129 BEW121:BEW129 AVA121:AVA129 ALE121:ALE129 ABI121:ABI129 RM121:RM129 HQ121:HQ129">
      <formula1>"SÌ,NO"</formula1>
    </dataValidation>
  </dataValidations>
  <hyperlinks>
    <hyperlink ref="N77" r:id="rId1"/>
    <hyperlink ref="M77" r:id="rId2"/>
    <hyperlink ref="N110" r:id="rId3"/>
    <hyperlink ref="N24" r:id="rId4"/>
    <hyperlink ref="M24" r:id="rId5"/>
    <hyperlink ref="N34" r:id="rId6"/>
    <hyperlink ref="M34" r:id="rId7"/>
    <hyperlink ref="N94" r:id="rId8"/>
    <hyperlink ref="N114" r:id="rId9"/>
    <hyperlink ref="N126" r:id="rId10"/>
    <hyperlink ref="M126" r:id="rId11"/>
    <hyperlink ref="N138" r:id="rId12"/>
    <hyperlink ref="N147" r:id="rId13"/>
    <hyperlink ref="M147" r:id="rId14"/>
    <hyperlink ref="N153" r:id="rId15"/>
    <hyperlink ref="N159" r:id="rId16"/>
    <hyperlink ref="M159" r:id="rId17"/>
    <hyperlink ref="N180" r:id="rId18"/>
    <hyperlink ref="M181" r:id="rId19"/>
    <hyperlink ref="N91" r:id="rId20"/>
    <hyperlink ref="M91" r:id="rId21"/>
    <hyperlink ref="N83" r:id="rId22"/>
    <hyperlink ref="N14" r:id="rId23"/>
    <hyperlink ref="N197" r:id="rId24"/>
    <hyperlink ref="N16" r:id="rId25"/>
    <hyperlink ref="M16" r:id="rId26"/>
    <hyperlink ref="N23" r:id="rId27"/>
    <hyperlink ref="N27" r:id="rId28"/>
    <hyperlink ref="M27" r:id="rId29"/>
    <hyperlink ref="N32" r:id="rId30"/>
    <hyperlink ref="M32" r:id="rId31"/>
    <hyperlink ref="N35" r:id="rId32"/>
    <hyperlink ref="N64" r:id="rId33"/>
    <hyperlink ref="M64" r:id="rId34"/>
    <hyperlink ref="N87" r:id="rId35"/>
    <hyperlink ref="N107" r:id="rId36"/>
    <hyperlink ref="N109" r:id="rId37"/>
    <hyperlink ref="M109" r:id="rId38"/>
    <hyperlink ref="N119" r:id="rId39"/>
    <hyperlink ref="N124" r:id="rId40"/>
    <hyperlink ref="N7" r:id="rId41"/>
    <hyperlink ref="N151" r:id="rId42"/>
    <hyperlink ref="M151" r:id="rId43"/>
    <hyperlink ref="N160" r:id="rId44"/>
    <hyperlink ref="M160" r:id="rId45"/>
    <hyperlink ref="N134" r:id="rId46"/>
    <hyperlink ref="N116" r:id="rId47"/>
    <hyperlink ref="N3" r:id="rId48"/>
    <hyperlink ref="N20" r:id="rId49"/>
    <hyperlink ref="N22" r:id="rId50"/>
    <hyperlink ref="N29" r:id="rId51"/>
    <hyperlink ref="N62" r:id="rId52"/>
    <hyperlink ref="N81" r:id="rId53"/>
    <hyperlink ref="M81" r:id="rId54"/>
    <hyperlink ref="N85" r:id="rId55"/>
    <hyperlink ref="N92" r:id="rId56"/>
    <hyperlink ref="N128" r:id="rId57"/>
    <hyperlink ref="N177" r:id="rId58"/>
    <hyperlink ref="N178" r:id="rId59"/>
    <hyperlink ref="N192" r:id="rId60"/>
    <hyperlink ref="N19" r:id="rId61"/>
    <hyperlink ref="N47" r:id="rId62"/>
    <hyperlink ref="N84" r:id="rId63"/>
    <hyperlink ref="M168" r:id="rId64"/>
    <hyperlink ref="N187" r:id="rId65"/>
    <hyperlink ref="N37" r:id="rId66"/>
    <hyperlink ref="N49" r:id="rId67"/>
    <hyperlink ref="N56" r:id="rId68"/>
    <hyperlink ref="N67" r:id="rId69"/>
    <hyperlink ref="N70" r:id="rId70"/>
    <hyperlink ref="N108" r:id="rId71"/>
    <hyperlink ref="N112" r:id="rId72"/>
    <hyperlink ref="N150" r:id="rId73"/>
    <hyperlink ref="N157" r:id="rId74"/>
    <hyperlink ref="N165" r:id="rId75"/>
    <hyperlink ref="N184" r:id="rId76"/>
    <hyperlink ref="N189" r:id="rId77"/>
    <hyperlink ref="N190" r:id="rId78"/>
    <hyperlink ref="N133" r:id="rId79"/>
    <hyperlink ref="N25" r:id="rId80"/>
  </hyperlinks>
  <pageMargins left="0.70866141732283472" right="0.70866141732283472" top="0.74803149606299213" bottom="0.74803149606299213" header="0.31496062992125984" footer="0.31496062992125984"/>
  <pageSetup paperSize="9" scale="48" fitToHeight="0" orientation="landscape" r:id="rId81"/>
  <ignoredErrors>
    <ignoredError sqref="G198:G204 G254:G257 K252 K245:K248 K199:K204 G206:G213 G216:G221 G224:G233 G236:G239 G241:G243 G245:G253 K208:K211 K216 K224 K236:K239 K241:K243 K213 K218:K221 K227:K233 K251 K254 K256:K25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collaborazioni</vt:lpstr>
      <vt:lpstr>'Elenco collaborazioni'!Titoli_stampa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 Valentina</dc:creator>
  <cp:lastModifiedBy>Fracchiolla Valentina</cp:lastModifiedBy>
  <cp:lastPrinted>2025-01-20T14:55:46Z</cp:lastPrinted>
  <dcterms:created xsi:type="dcterms:W3CDTF">2024-02-29T09:52:06Z</dcterms:created>
  <dcterms:modified xsi:type="dcterms:W3CDTF">2025-03-24T09:10:42Z</dcterms:modified>
</cp:coreProperties>
</file>