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userName="Fracchiolla Valentina" algorithmName="SHA-512" hashValue="i+8msRhVxrTc7o5CFwKMmQ/OAC/oGsninLMP2L/XRQsgqs98z73CzA1epBDK+8qUbTQ59UKkaGY8icbIGEeLWA==" saltValue="Dj1TJzLt/fRY02c9iZNaow==" spinCount="100000"/>
  <workbookPr defaultThemeVersion="164011"/>
  <mc:AlternateContent xmlns:mc="http://schemas.openxmlformats.org/markup-compatibility/2006">
    <mc:Choice Requires="x15">
      <x15ac:absPath xmlns:x15ac="http://schemas.microsoft.com/office/spreadsheetml/2010/11/ac" url="\\fileserversvc\Personale\COLLABORAZIONI\AMMINISTRAZIONE TRASPARENTE\AGGIORNAMENTO ELENCO COLL PUBBLICATO\"/>
    </mc:Choice>
  </mc:AlternateContent>
  <bookViews>
    <workbookView xWindow="0" yWindow="0" windowWidth="28800" windowHeight="11400"/>
  </bookViews>
  <sheets>
    <sheet name="Elenco collaborazioni" sheetId="1" r:id="rId1"/>
    <sheet name="Foglio1" sheetId="2" r:id="rId2"/>
  </sheets>
  <externalReferences>
    <externalReference r:id="rId3"/>
    <externalReference r:id="rId4"/>
    <externalReference r:id="rId5"/>
  </externalReferences>
  <definedNames>
    <definedName name="_xlnm._FilterDatabase" localSheetId="0" hidden="1">'Elenco collaborazioni'!$A$1:$N$247</definedName>
    <definedName name="_xlnm._FilterDatabase" localSheetId="1" hidden="1">Foglio1!$A$1:$AJ$270</definedName>
    <definedName name="figura_professionale">'[1]Tabella fig. prof.'!$A$2:$A$14</definedName>
    <definedName name="_xlnm.Print_Titles" localSheetId="0">'Elenco collaborazioni'!$1:$1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5" i="1" l="1"/>
  <c r="G2" i="1"/>
  <c r="L2" i="1"/>
  <c r="G10" i="1"/>
  <c r="I10" i="1"/>
  <c r="J10" i="1"/>
  <c r="K10" i="1"/>
  <c r="L10" i="1"/>
  <c r="G20" i="1"/>
  <c r="K20" i="1"/>
  <c r="L20" i="1"/>
  <c r="G34" i="1"/>
  <c r="G39" i="1"/>
  <c r="L39" i="1"/>
  <c r="G40" i="1"/>
  <c r="I40" i="1"/>
  <c r="J40" i="1"/>
  <c r="K40" i="1"/>
  <c r="L40" i="1"/>
  <c r="G45" i="1"/>
  <c r="I45" i="1"/>
  <c r="J45" i="1"/>
  <c r="K45" i="1"/>
  <c r="L45" i="1"/>
  <c r="G46" i="1"/>
  <c r="G60" i="1"/>
  <c r="L60" i="1"/>
  <c r="G67" i="1"/>
  <c r="I67" i="1"/>
  <c r="J67" i="1"/>
  <c r="K67" i="1"/>
  <c r="L67" i="1"/>
  <c r="L71" i="1"/>
  <c r="L72" i="1"/>
  <c r="G75" i="1"/>
  <c r="K75" i="1"/>
  <c r="L75" i="1"/>
  <c r="G81" i="1"/>
  <c r="G85" i="1"/>
  <c r="G96" i="1"/>
  <c r="K96" i="1"/>
  <c r="L96" i="1"/>
  <c r="G97" i="1"/>
  <c r="I97" i="1"/>
  <c r="J97" i="1"/>
  <c r="K97" i="1"/>
  <c r="L97" i="1"/>
  <c r="G105" i="1"/>
  <c r="K105" i="1"/>
  <c r="G111" i="1"/>
  <c r="K111" i="1"/>
  <c r="L111" i="1"/>
  <c r="L120" i="1"/>
  <c r="L121" i="1"/>
  <c r="G124" i="1"/>
  <c r="K124" i="1"/>
  <c r="L124" i="1"/>
  <c r="G144" i="1"/>
  <c r="K144" i="1"/>
  <c r="L144" i="1"/>
  <c r="G171" i="1"/>
  <c r="K171" i="1"/>
  <c r="L171" i="1"/>
  <c r="G173" i="1"/>
  <c r="I173" i="1"/>
  <c r="J173" i="1"/>
  <c r="K173" i="1"/>
  <c r="L173" i="1"/>
  <c r="L178" i="1"/>
  <c r="G180" i="1"/>
  <c r="K180" i="1"/>
  <c r="L180" i="1"/>
  <c r="G184" i="1"/>
  <c r="K184" i="1"/>
  <c r="L184" i="1"/>
  <c r="G190" i="1"/>
  <c r="I190" i="1"/>
  <c r="J190" i="1"/>
  <c r="K190" i="1"/>
  <c r="G192" i="1"/>
  <c r="K192" i="1"/>
  <c r="L192" i="1"/>
  <c r="G202" i="1"/>
  <c r="G204" i="1"/>
  <c r="K204" i="1"/>
  <c r="L204" i="1"/>
  <c r="G214" i="1"/>
  <c r="L231" i="1" l="1"/>
  <c r="L247" i="1"/>
  <c r="K231" i="1"/>
  <c r="K247" i="1"/>
  <c r="G223" i="1"/>
  <c r="G231" i="1"/>
  <c r="G247" i="1"/>
</calcChain>
</file>

<file path=xl/comments1.xml><?xml version="1.0" encoding="utf-8"?>
<comments xmlns="http://schemas.openxmlformats.org/spreadsheetml/2006/main">
  <authors>
    <author>fracchiollavalentina</author>
    <author>int</author>
  </authors>
  <commentList>
    <comment ref="F1" authorId="0" shapeId="0">
      <text>
        <r>
          <rPr>
            <b/>
            <sz val="8"/>
            <color indexed="81"/>
            <rFont val="Tahoma"/>
            <family val="2"/>
          </rPr>
          <t>fracchiollavalentina:</t>
        </r>
        <r>
          <rPr>
            <sz val="8"/>
            <color indexed="81"/>
            <rFont val="Tahoma"/>
            <family val="2"/>
          </rPr>
          <t xml:space="preserve">
INSERITO MACROPRIFILO D.M. DATA MANAGER (DAL 1/01/2020)</t>
        </r>
      </text>
    </comment>
    <comment ref="G1" authorId="0" shapeId="0">
      <text>
        <r>
          <rPr>
            <b/>
            <sz val="8"/>
            <color indexed="81"/>
            <rFont val="Tahoma"/>
            <family val="2"/>
          </rPr>
          <t>fracchiollavalentina:</t>
        </r>
        <r>
          <rPr>
            <sz val="8"/>
            <color indexed="81"/>
            <rFont val="Tahoma"/>
            <family val="2"/>
          </rPr>
          <t xml:space="preserve">
dal 1°/01/2018 denominazioni aggiornate</t>
        </r>
      </text>
    </comment>
    <comment ref="O1" authorId="1" shapeId="0">
      <text>
        <r>
          <rPr>
            <b/>
            <sz val="8"/>
            <color indexed="81"/>
            <rFont val="Tahoma"/>
            <family val="2"/>
          </rPr>
          <t>int:</t>
        </r>
        <r>
          <rPr>
            <sz val="8"/>
            <color indexed="81"/>
            <rFont val="Tahoma"/>
            <family val="2"/>
          </rPr>
          <t xml:space="preserve">
Inserimento dal 01/01/2014</t>
        </r>
      </text>
    </comment>
    <comment ref="X1" authorId="0" shapeId="0">
      <text>
        <r>
          <rPr>
            <b/>
            <sz val="8"/>
            <color indexed="81"/>
            <rFont val="Tahoma"/>
            <family val="2"/>
          </rPr>
          <t>fracchiollavalentina:</t>
        </r>
        <r>
          <rPr>
            <sz val="8"/>
            <color indexed="81"/>
            <rFont val="Tahoma"/>
            <family val="2"/>
          </rPr>
          <t xml:space="preserve">
INFORMAZIONE INSERITA DA DICEMBRE 2019</t>
        </r>
      </text>
    </comment>
    <comment ref="AB1" authorId="0" shapeId="0">
      <text>
        <r>
          <rPr>
            <b/>
            <sz val="8"/>
            <color indexed="81"/>
            <rFont val="Tahoma"/>
            <family val="2"/>
          </rPr>
          <t>fracchiollavalentina:</t>
        </r>
        <r>
          <rPr>
            <sz val="8"/>
            <color indexed="81"/>
            <rFont val="Tahoma"/>
            <family val="2"/>
          </rPr>
          <t xml:space="preserve">
INSERITO DAL 1/10/2022</t>
        </r>
      </text>
    </comment>
    <comment ref="AC1" authorId="0" shapeId="0">
      <text>
        <r>
          <rPr>
            <b/>
            <sz val="8"/>
            <color indexed="81"/>
            <rFont val="Tahoma"/>
            <family val="2"/>
          </rPr>
          <t>fracchiollavalentina:</t>
        </r>
        <r>
          <rPr>
            <sz val="8"/>
            <color indexed="81"/>
            <rFont val="Tahoma"/>
            <family val="2"/>
          </rPr>
          <t xml:space="preserve">
INSERITO DAL 1/10/2022</t>
        </r>
      </text>
    </comment>
    <comment ref="M61" authorId="0" shapeId="0">
      <text>
        <r>
          <rPr>
            <b/>
            <sz val="8"/>
            <color indexed="81"/>
            <rFont val="Tahoma"/>
            <family val="2"/>
          </rPr>
          <t>fracchiollavalentina:</t>
        </r>
        <r>
          <rPr>
            <sz val="8"/>
            <color indexed="81"/>
            <rFont val="Tahoma"/>
            <family val="2"/>
          </rPr>
          <t xml:space="preserve">
11.000 componente
14.000 presidente
</t>
        </r>
      </text>
    </comment>
  </commentList>
</comments>
</file>

<file path=xl/sharedStrings.xml><?xml version="1.0" encoding="utf-8"?>
<sst xmlns="http://schemas.openxmlformats.org/spreadsheetml/2006/main" count="5186" uniqueCount="1962">
  <si>
    <t>MATR</t>
  </si>
  <si>
    <t>COGNOME</t>
  </si>
  <si>
    <t>NOME</t>
  </si>
  <si>
    <t>TIPO</t>
  </si>
  <si>
    <t>DATA INIZIO</t>
  </si>
  <si>
    <t>DATA FINE</t>
  </si>
  <si>
    <t>COMPENSO LORDO 
(riferito intero periodo)</t>
  </si>
  <si>
    <t>COMPONENETE VARIABILE COMPENSO</t>
  </si>
  <si>
    <t>NUMERO PROVVEDIMENTO</t>
  </si>
  <si>
    <t>DATA PROVV.TO</t>
  </si>
  <si>
    <t>FINANZIAMENTO</t>
  </si>
  <si>
    <t>PROGETTO/OGGETTO</t>
  </si>
  <si>
    <t>VERIFICA CONFLITTO DI INTERESSI</t>
  </si>
  <si>
    <t>SVOLGIMENTO DI INCARICHI O TITOLARITÀ DI CARICHE IN ENTI DI DIRITTO PRIVATO REGOLATI O FINANZIATI DALLA PUBBLICA AMMINISTRAZIONE O SVOLGIMENTO DI ATTIVITÀ PROFESSIONALI</t>
  </si>
  <si>
    <t>LAURA</t>
  </si>
  <si>
    <t>COLLABORAZIONE PROFESSIONALE</t>
  </si>
  <si>
    <t>conflitto interessi</t>
  </si>
  <si>
    <t>incarichi</t>
  </si>
  <si>
    <t>ADDIS</t>
  </si>
  <si>
    <t>ALESSANDRO MICHELE</t>
  </si>
  <si>
    <t>MEDICINA DI PRECISIONE E INNOVAZIONE TECNOLOGICA - SVILUPPO E INTEGRAZIONE DI INFRASTRUTTURE, LOGISTICA E PIATTAFORME TECNOLOGICHE AL SERVIZIO DELLA MEDICINA DI PRECISIONE</t>
  </si>
  <si>
    <t>ADDUCI</t>
  </si>
  <si>
    <t>ANNARITA</t>
  </si>
  <si>
    <t>Convenzione Associazione Bianca Garavaglia 2021/2023 Area di Intervento 3 "Ottimizzazione dell'assistenza e delle cure"</t>
  </si>
  <si>
    <t>Sostegno psicologico clinico a pazienti e genitori e attività di ricerca presso la SC Pediatria Oncologica</t>
  </si>
  <si>
    <t>AGNELLI</t>
  </si>
  <si>
    <t>LUCA</t>
  </si>
  <si>
    <t>Progetto AIRC - Oblazioni a favore della s.c. OM1</t>
  </si>
  <si>
    <t xml:space="preserve">SMART EXPERIMENTAL CANCER MEDICINE TRIALS ENABLED </t>
  </si>
  <si>
    <t>ANANIA</t>
  </si>
  <si>
    <t>SONIA</t>
  </si>
  <si>
    <t>FRRB</t>
  </si>
  <si>
    <t>PRECISION MEDICINE TOOLS TO ADCANCE MANAGEMENT OF LIPOSARCOMA PATIENTS</t>
  </si>
  <si>
    <t>ANCONA</t>
  </si>
  <si>
    <t>ELEONORA</t>
  </si>
  <si>
    <t>SPERIMENTAZIONI</t>
  </si>
  <si>
    <t>ANGHILIERI</t>
  </si>
  <si>
    <t>MARTA</t>
  </si>
  <si>
    <t>MOLECULAR TUMOR BOARD: SUPPORTO ALLA SCELTA DEL FARMACO TARGET, ALLE MODALITÀ DI ACCESSO, RIMBORSABILITÀ E GESTIONE DEL DATA BASE</t>
  </si>
  <si>
    <t>ANICHINI</t>
  </si>
  <si>
    <t>ANDREA</t>
  </si>
  <si>
    <t>TITOLO GRATUTO</t>
  </si>
  <si>
    <t>GIULIA</t>
  </si>
  <si>
    <t>ARATA</t>
  </si>
  <si>
    <t>ALESSIO</t>
  </si>
  <si>
    <t>FONDI DEL DIPARTIMENTO</t>
  </si>
  <si>
    <t>NUOVE TERAPIE IN ONCOLOGIA MEDICA</t>
  </si>
  <si>
    <t>SIMONA</t>
  </si>
  <si>
    <t>BAIO</t>
  </si>
  <si>
    <t>STEFANIA</t>
  </si>
  <si>
    <t>94/02/LG</t>
  </si>
  <si>
    <t>DIAGNOSTICA CITOLOGICA DEI PAP-TEST</t>
  </si>
  <si>
    <t>BALLERINI</t>
  </si>
  <si>
    <t>DANIELA</t>
  </si>
  <si>
    <t>LEGA</t>
  </si>
  <si>
    <t>IMAGING SENOLOGICO CON MDC NELLA GESTIONE DELLE APZIENTI CANDIDATE A TERAPIA CHIRURGICA MAMMARIA CONSERVATIVA O DEMOLITIVA</t>
  </si>
  <si>
    <t>VERONICA</t>
  </si>
  <si>
    <t>F.DI ISTITUZIONALI - ASSISTENZA</t>
  </si>
  <si>
    <t>COLLABORAZIONE IGIENISTA DENTALE PER STUDIO DENTISTICO</t>
  </si>
  <si>
    <t>BARELLA</t>
  </si>
  <si>
    <t>MARCO</t>
  </si>
  <si>
    <t>STUDIO PRECLINICO DEI TUMORI SOLIDI DELLE AREE AFFERENTI ALLA STRUTTURA COMPLESSA DI ANATOMIA PATOLOGICA 1 (APPARATO GASTROINTESTINALE, ENDOCRINO, UROGENITALE MASCHILE E FEMMINILE) E STUDIO DEL RUOLO DELLA FIBROGENESI NELLA PATOGENETICA TUMORALE</t>
  </si>
  <si>
    <t>BENENATI</t>
  </si>
  <si>
    <t>SALVATORE</t>
  </si>
  <si>
    <t>ASSISTENZA DOMICILIARE SPECIALISTICA DI CURE PALLIATIVE IN RACCORDO CON I SERVIZI INTRAOSPEDALIERI</t>
  </si>
  <si>
    <t>TERESA</t>
  </si>
  <si>
    <t>BERETTA</t>
  </si>
  <si>
    <t>CHIARA</t>
  </si>
  <si>
    <t>FONDI DI TERZI</t>
  </si>
  <si>
    <t>PRODUZIONE DI RADIOFARMACI PER L'ESECUZIONEDI ESAMI PET/TAC NEGLI STUDI CLINICI, NELLE SPERIMENTAZIONI E NEI PROTOCOLLI DI RICERCA DELLA FONDAZIONE</t>
  </si>
  <si>
    <t>BERGAMASCHI</t>
  </si>
  <si>
    <t>BINI</t>
  </si>
  <si>
    <t>““STUDIO DI FASE 3 MULTICENTRICO, RANDOMIZZATO, IN DOPPIO CIECO, CONTROLLATO CON PLACEBO DEL TRATTAMENTO DI MANTENIMENTO NIRAPARIB IN PAZIENTI AFFETTI DA CANCRO OVARICO IN STADIO AVANZATO HRD - POSITIVO A SEGUITO DELLA RISPOSTA ALLA CHEMIOTERAPIA A BASE DI PLATINO DI PRIMA LINEA”, SECONDO IL PROTOCOLLO DI STUDIO N. PR-30-5017-C (INT 119/16)</t>
  </si>
  <si>
    <t>BONANOMI</t>
  </si>
  <si>
    <t>ALICE</t>
  </si>
  <si>
    <t>SORVEGLIANZA RADIOLOGICA ATTIVA DELLE LESIONI B3 IN PAZIENTI SOTTOPOSTE AD AGO BIOPSIA STEREOTASSICA PER MICROCALCIFICAZIONI SOSPETTE</t>
  </si>
  <si>
    <t>4 - IN THE LUNG RUN: TOWARDS INDIVIDUALLY TAILORED INVITATIONS, SCREENING INTERVAL AND INTEGRATED COMORBIDITY REDUCING STRATEGIES IN LUNG CANCER SCREENING</t>
  </si>
  <si>
    <t>BUONOMENNA</t>
  </si>
  <si>
    <t>CIRIACO</t>
  </si>
  <si>
    <t>Q/09/RD1</t>
  </si>
  <si>
    <t>VALUTATION OF RADIOLOGICAL RESPONSE IN PATIENTS WITH HIGH-GRADE SOFT TISSUE SARCOMAS OF EXTREMITIES AND TRUNK WALL ASSESSED WITH CT AND MRI AND CORRELATION WITH PATHOLOGIC RESPONCE AND SRVIVAL</t>
  </si>
  <si>
    <t xml:space="preserve">MOVING FORWARD FROM SINGLE-AGENT TRASTUMAZUMB THANKS TO A REVERSE TRASALTIONAL APPROACH IN HER2 +ADVANCED GASTRIC CANCER </t>
  </si>
  <si>
    <t>CALDERARA</t>
  </si>
  <si>
    <t>CLAUDIA</t>
  </si>
  <si>
    <t>ASSISTENZA INFERMIERISTICA STRUMENTISTA</t>
  </si>
  <si>
    <t>CAMILLA</t>
  </si>
  <si>
    <t>AIRC</t>
  </si>
  <si>
    <t>SMART: EXPERIMENTAL CANCER MEDICINE TRIALS ENABLED</t>
  </si>
  <si>
    <t>CARDANI</t>
  </si>
  <si>
    <t>ELISA</t>
  </si>
  <si>
    <t>ALESSIA</t>
  </si>
  <si>
    <t>LUANA</t>
  </si>
  <si>
    <t>CAVALLERI</t>
  </si>
  <si>
    <t>TOMMASO</t>
  </si>
  <si>
    <t>CLAVENNA</t>
  </si>
  <si>
    <t>DANIELA MARIA ELENA</t>
  </si>
  <si>
    <t>COLOMBO</t>
  </si>
  <si>
    <t>ELENA</t>
  </si>
  <si>
    <t>SVILUPPO ATTIVITA' SOCIAL TUMORI JOURNAL ON TWITTER</t>
  </si>
  <si>
    <t>5XMILLE 2017 - STUDIO CLINICO INT55/18</t>
  </si>
  <si>
    <t>PROGETTO RETI - PIATTAFORMA PER REGISTRI DI TUMORI EXTRA RARI</t>
  </si>
  <si>
    <t xml:space="preserve">COLOMBO </t>
  </si>
  <si>
    <t>MARIO PAOLO</t>
  </si>
  <si>
    <t>COMANDINI</t>
  </si>
  <si>
    <t>CONTRO</t>
  </si>
  <si>
    <t>LUCIA</t>
  </si>
  <si>
    <t>ASSISTENZA INTEGRATA DIDATTICA E RICREATIVA NEI WEEK END E NEI GIORNI FESTIVI PER I MINORI AFFETTI DA NEOPLASIA MALIGNA</t>
  </si>
  <si>
    <t xml:space="preserve">CRISTOFARO </t>
  </si>
  <si>
    <t>VALENTINA</t>
  </si>
  <si>
    <t xml:space="preserve">PROGETTO FAMIGLIA GIAN ANGELO PERRUCCI PER LA CHIRURGIA TESTA COLLO </t>
  </si>
  <si>
    <t>CUPSA KISELEFF</t>
  </si>
  <si>
    <t>IULIA ADRIANA</t>
  </si>
  <si>
    <t>SVILUPPO DI UN CENTRO PER LA COOPERAZIONE SANITARIA INTERNAZIONALE NELL’AMBITO DELL’ACCORDO QUADRO DI COLLABORAZIONE TRA LA FONDAZIONE IRCCS ISTITUTO NAZIONALE DEI TUMORI E L’IRCCS POLICLINICO SAN MATTEO DI PAVIA, DI CUI AL DECRETO PRESIDENZIALE 30 APRILE 2021, N. 39DP</t>
  </si>
  <si>
    <t>D'ASCOLI</t>
  </si>
  <si>
    <t>GIANMARCO</t>
  </si>
  <si>
    <t>DELLA PORTA</t>
  </si>
  <si>
    <t>ROBERTA</t>
  </si>
  <si>
    <t>RAZIONALIZZAZIONE DELLE PROCEDURE DI GESTIONE DEL PATRIMONIO DISPONIBILE DELLA FONDAZIONE DERIVANTE DA LASCITI E DONAZIONI A SCOPO DI RICERCA</t>
  </si>
  <si>
    <t xml:space="preserve">DI FRANCESCO </t>
  </si>
  <si>
    <t>MASSIMO</t>
  </si>
  <si>
    <t>DJOKIC</t>
  </si>
  <si>
    <t>MARINA</t>
  </si>
  <si>
    <t>DUMITRASCU</t>
  </si>
  <si>
    <t>ANDRA DIANA</t>
  </si>
  <si>
    <t>MARTINA</t>
  </si>
  <si>
    <t>FOTI</t>
  </si>
  <si>
    <t>CARLOTTA</t>
  </si>
  <si>
    <t>BIG DATA MODELS AND INTELLIGENT TOOLS FOR QULITY OF LIFE MONITORING AND PARTICIPATORY EMPOWERMENT OF HEAD AND NECK CANCER SURVIVORS</t>
  </si>
  <si>
    <t>FRANZINI</t>
  </si>
  <si>
    <t>ASIA</t>
  </si>
  <si>
    <t>COLLABORAZIONE IGIENISTA DENTALE PER LO STUDIO DENTISTICO</t>
  </si>
  <si>
    <t>GAROLDINI</t>
  </si>
  <si>
    <t>GIORGIA</t>
  </si>
  <si>
    <t>GATTA</t>
  </si>
  <si>
    <t>GEMMA</t>
  </si>
  <si>
    <t>INTERNATIONAL BENCHMARKING OF CHILDHOOD CANCER SURVIVAL BY STAGE</t>
  </si>
  <si>
    <t>GATTUSO</t>
  </si>
  <si>
    <t>GIOVANNA</t>
  </si>
  <si>
    <t>INTEGRATED POSITRON EMISSION TOMOGRAPHY/MAGNETIC RESONANCE IMAGING (PET/MRI) IN CHILDHOOD CENTRAL NERVOUS SYSTEM TUMURS: DISCOVERY APPLICATIONS</t>
  </si>
  <si>
    <t xml:space="preserve">GRAMPA </t>
  </si>
  <si>
    <t>PAOLO</t>
  </si>
  <si>
    <t>SOSTEGNO PSICOLOGICO CLINICO A PAZIENTI E GENITORI, E ATTIVITÁ DI RICERCA PRESSO LA SC PEDIATRIA</t>
  </si>
  <si>
    <t>GRECO</t>
  </si>
  <si>
    <t>MARGHERITA</t>
  </si>
  <si>
    <t>EUONQOL QUALITY OF LIFE IN ONCOLOGY: MEASURING WHAT MATTERS FOR CANCER PATIENTS AND SURVIVORS IN EUROPE E QUALITA' DELLA VITA NELL'ISTITUZIONE ONCOLOGICA</t>
  </si>
  <si>
    <t>GUIDI</t>
  </si>
  <si>
    <t>ALESSANDRO</t>
  </si>
  <si>
    <t>IRMICI</t>
  </si>
  <si>
    <t>GIOVANNI</t>
  </si>
  <si>
    <t>JACOMELLI</t>
  </si>
  <si>
    <t>CLAUDIO</t>
  </si>
  <si>
    <t>SVILUPPO DEL SOFTWER DEL REGISTRO ISTITUZIONALE DEI TUMORI E DI SOFTWER GESTIONALI PER LA CONDUZIONE DEI PROTOCOLLI CLINICI E PROGETTI DI RICERCA E DATA MANAGEMENT</t>
  </si>
  <si>
    <t>LAURICELLA</t>
  </si>
  <si>
    <t>SARA</t>
  </si>
  <si>
    <t xml:space="preserve">FINANZIAMENTO 5XMILLE 2018 REDDITI 2017 MIN DELLA SALUTE </t>
  </si>
  <si>
    <t xml:space="preserve">SOGGETTI AFFETTI DA SINDROMI PREDISPONENTI NEOPLASIE DELL’APPARATO DIGERENTE: NUOVI BIOMARKERS PER L’IDENTIFICAZIONE PRECOCE DI MALATTIA, STRATEGIE DI PREVENZIONE E QUALITÀ DELLA VITA. </t>
  </si>
  <si>
    <t>LEDDA</t>
  </si>
  <si>
    <t>ROBERTA EUFRASIA</t>
  </si>
  <si>
    <t>COMMISSIONE EUROPEA HORIZON 2020</t>
  </si>
  <si>
    <t>FRANCESCA</t>
  </si>
  <si>
    <t>LONGHI</t>
  </si>
  <si>
    <t>Quota Sperimentazioni Cliniche da destinare alla Farmacia</t>
  </si>
  <si>
    <t>SUPPORTO ALLA COMPILAZIONE DELLO STUDIO CLINICO GRACE INT 55/21</t>
  </si>
  <si>
    <t>Fondi Oblazioni OM1</t>
  </si>
  <si>
    <t>LUNARDI</t>
  </si>
  <si>
    <t>SIMONE</t>
  </si>
  <si>
    <t>PRESTAZIONI SPECIALISTICHE SANITARIE-AREA ODONTOIATRICA</t>
  </si>
  <si>
    <t>MALVESTITI</t>
  </si>
  <si>
    <t>MANOLOVA SIMEONOVA</t>
  </si>
  <si>
    <t>MARIANA</t>
  </si>
  <si>
    <t>MARCUCCITTI</t>
  </si>
  <si>
    <t>SILVIA</t>
  </si>
  <si>
    <t xml:space="preserve">MASCIA </t>
  </si>
  <si>
    <t>ANNA GLORIA</t>
  </si>
  <si>
    <t xml:space="preserve">Valutazione critica di risultati di laboratorio per studi clinici controllati </t>
  </si>
  <si>
    <t>MERCURIO</t>
  </si>
  <si>
    <t xml:space="preserve">MOHAMED </t>
  </si>
  <si>
    <t>SALSABIL</t>
  </si>
  <si>
    <t>MONFREDINI</t>
  </si>
  <si>
    <t>MICHELA</t>
  </si>
  <si>
    <t>EUonQoL – Quality of Life in Oncology: measuring what matters for cancer patients and survivors in Europe</t>
  </si>
  <si>
    <t xml:space="preserve">MONTI </t>
  </si>
  <si>
    <t>MASSIMO FABIO</t>
  </si>
  <si>
    <t>NIGRO</t>
  </si>
  <si>
    <t>OLGA</t>
  </si>
  <si>
    <t>SVILUPPO DI UN MODELLO SPERIMENTALE PER L'IDENTIFICAZIONE E LA GESTIONE DEI PAZIENTI PEDIATRICI CON SOSPETTO RISCHIO GENETICO</t>
  </si>
  <si>
    <t>NUZZOLESE</t>
  </si>
  <si>
    <t>IMPERIA</t>
  </si>
  <si>
    <t>BIG DATA MODELS AND INTELLIGENT TOOLS FOR QUALITY OF LIFE MONITORING AND PARTICIPATORY EMPOWRMENT OF HEAD AND NECK CANCER SURVIVORS</t>
  </si>
  <si>
    <t>OTTINI</t>
  </si>
  <si>
    <t>ARIANNA</t>
  </si>
  <si>
    <t>OPTIMIZING BIOMARKERS OF IMMUNOTHERAPY RESPONSE IN CLINICAL STUDIES SUMMARIZING HEAD AND NECK CANCER NATURAL HISTORY</t>
  </si>
  <si>
    <t>PALLOTTI</t>
  </si>
  <si>
    <t>FEDERICA</t>
  </si>
  <si>
    <t>FONDI MEDICINA NUCLEARE - FONDI RADIOLOGIA - FONDI PEDIATRIA</t>
  </si>
  <si>
    <t>VALUTAZIONE DELLE ALTERAZIONI ENDOCRINOLOGICHE DURANTE LA CRESCITA DEI PAZIENTI PEDIATRICI SOTTOPOSTI A TERAPIE ANTINEOPLASTIHE</t>
  </si>
  <si>
    <t>GIUSEPPE</t>
  </si>
  <si>
    <t>ILARIA</t>
  </si>
  <si>
    <t>PESENTI</t>
  </si>
  <si>
    <t>ANITA</t>
  </si>
  <si>
    <t>INNOVAZIONE CLINICA NELL'AMBITO DEI SARCOMI</t>
  </si>
  <si>
    <t>PETRIGLIANO</t>
  </si>
  <si>
    <t>ROSSELLA</t>
  </si>
  <si>
    <t>PEZZERA</t>
  </si>
  <si>
    <t>DANIELE</t>
  </si>
  <si>
    <t>ASSISTENZA DOMICILIARE SPECIALISTICA DI CURE PALLIATIVE IN RACCORDO CON I SERVIZI INTRAOSPEDALIERI
SVILUPPO - EUROPEAN PALLIATIVE CARE RESEARCH CENTER MILANO - PER QUANTO RIGUARDA LE ATTIVITA' CLINICHE E DI RICERCA SULLE CURE PALLIATIVE E LA TERAPIA DEL DOLORE dal 1-04-2021 PROGETTO ONCOHOME</t>
  </si>
  <si>
    <t>PIGNI</t>
  </si>
  <si>
    <t>ALESSANDRA</t>
  </si>
  <si>
    <t>PINTO</t>
  </si>
  <si>
    <t>PISANI</t>
  </si>
  <si>
    <t>FRANCESCO</t>
  </si>
  <si>
    <t>PERSONALISED PLANNING IN RADIOTHERAPY THROUGH INTEGRATIVE MODELING OF LOCAL DOSE EFFECT AND NEW DOSIMETRIC CONSTRAINT (PETPLANRT) CUP B45F200031400007</t>
  </si>
  <si>
    <t>PREZIATI</t>
  </si>
  <si>
    <t>PUMA</t>
  </si>
  <si>
    <t>NADIA</t>
  </si>
  <si>
    <t>SVILUPPO DI TERAPIE MIRATE PER GLI EWING'S FAMILY TUMORS</t>
  </si>
  <si>
    <t>PURICELLI</t>
  </si>
  <si>
    <t>BARBARA</t>
  </si>
  <si>
    <t>RAMETTA</t>
  </si>
  <si>
    <t>RIVA</t>
  </si>
  <si>
    <t>ENRICO ROBERTO GIORGIO</t>
  </si>
  <si>
    <t>AMBULATORIO ODONTOIATRICO PEDIATRICO PER I BAMBINI AFFETTI DA NEOPLASIA</t>
  </si>
  <si>
    <t>LUISA</t>
  </si>
  <si>
    <t>ROSSETTI</t>
  </si>
  <si>
    <t>EDOARDO</t>
  </si>
  <si>
    <t>RUBES</t>
  </si>
  <si>
    <t>NICOLA</t>
  </si>
  <si>
    <t>SABIA</t>
  </si>
  <si>
    <t>MODELLI DI ANALISI DEI RISULTATI CLINICI: FATTORI DI RISCHIO, MORTALITÁ E SOPRAVVIVENZA A LUNGO TERMINE, STIMA DEL RISCHIO/ BENEFICO</t>
  </si>
  <si>
    <t>SAGGIANTE</t>
  </si>
  <si>
    <t>LORENZO</t>
  </si>
  <si>
    <t>IMAGING AND ADVANCED GUIDANCE FOR WORKFLOW OPTIMIZATION IN INTERVENTIONAL ONCOLOGY - IMAGIO</t>
  </si>
  <si>
    <t>SAIA</t>
  </si>
  <si>
    <t>CALOGERO</t>
  </si>
  <si>
    <t>INTERNATIONAL BENCHMARKING OF CHILDREN CANCER SURVIVAL BY STAGE</t>
  </si>
  <si>
    <t xml:space="preserve">SALA </t>
  </si>
  <si>
    <t>REPARTO CHIRURGIA PLASTICA</t>
  </si>
  <si>
    <t>L'UTILIZZO DI PEAK PLASMABLADE IN RICOSTRUZIONE MAMMARIA CON PROTESI IN ESITI DI RADIOTERAPIA</t>
  </si>
  <si>
    <t>SAPIA</t>
  </si>
  <si>
    <t>SCREENING PER LA DIAGNOSI PRECOCE DEL TUMORE POLMONARE CON TC LOW/ULTRA LOW DOSE DEL TORACE SENZA MEZZO DI CONTRASTO</t>
  </si>
  <si>
    <t>SCOPPIO</t>
  </si>
  <si>
    <t>BIANCAMARIA</t>
  </si>
  <si>
    <t>SERRA CASSANO</t>
  </si>
  <si>
    <t>EUONQUOL - QUALITY OF LIFE IN ONCOLOGY</t>
  </si>
  <si>
    <t>SIMONETTI</t>
  </si>
  <si>
    <t>FABIO</t>
  </si>
  <si>
    <t>SORACE</t>
  </si>
  <si>
    <t>SUMMO</t>
  </si>
  <si>
    <t>VALERIA</t>
  </si>
  <si>
    <t xml:space="preserve">TERRENI </t>
  </si>
  <si>
    <t>OTTIMIZZAZIONE DEI TRATTAMENTI MEDICI NEI TUMORI DELLA TESTA E DEL COLLO: ASSISTENZA, RICERCA CLINICA E RICERCA TRASLAZIONALE</t>
  </si>
  <si>
    <t>KATIA</t>
  </si>
  <si>
    <t>TOMA</t>
  </si>
  <si>
    <t>Convergence of tumor &amp; host features as a clue for triple negative breast cancer: the liquid biopsy approach</t>
  </si>
  <si>
    <t>TOMACELLI</t>
  </si>
  <si>
    <t>EMANUELA</t>
  </si>
  <si>
    <t>OTTIMIZZAZIONE DEL FLUSSO DI LAVORO SCIENTIFICO ED ORGANIZZATIVO RIGURADANTE STUDI CLINICI SPERIMENTALI</t>
  </si>
  <si>
    <t>TORELLI</t>
  </si>
  <si>
    <t>TRENTA</t>
  </si>
  <si>
    <t>VALLONE</t>
  </si>
  <si>
    <t>VALSECCHI</t>
  </si>
  <si>
    <t>VERGANI</t>
  </si>
  <si>
    <t>NUOVE TECNOLOGIE PER L'ONCOLOGIA MEDICA GENITOURINARIA</t>
  </si>
  <si>
    <t>VILLA</t>
  </si>
  <si>
    <t xml:space="preserve">VILLA </t>
  </si>
  <si>
    <t>AIRC - FONDI DIPARTIMENTO</t>
  </si>
  <si>
    <t>VISAGGIO</t>
  </si>
  <si>
    <t>V/11/GEN</t>
  </si>
  <si>
    <t>ZAFFARONI</t>
  </si>
  <si>
    <t>ZANENGA</t>
  </si>
  <si>
    <t>LUCREZIA</t>
  </si>
  <si>
    <t>ZARDO</t>
  </si>
  <si>
    <t>WILLIAM</t>
  </si>
  <si>
    <t>SVILUPPO DI PROGRAMMI DI ATTIVITA' MOTORIA DI PRECISIONE E PERSONALIZZAZIONE NEI PAZIENTI PEDIATRICI AFFETTI DA TUMORE E LORO VALUTAZIONE</t>
  </si>
  <si>
    <t>ZIMATORE</t>
  </si>
  <si>
    <t>MATTEO</t>
  </si>
  <si>
    <t>ALBANESI</t>
  </si>
  <si>
    <t>DONATELLA</t>
  </si>
  <si>
    <t>196-DG</t>
  </si>
  <si>
    <t>CAMPANARDI</t>
  </si>
  <si>
    <t>MARIA CHIARA</t>
  </si>
  <si>
    <t>CHIORAZZI</t>
  </si>
  <si>
    <t>CORSO</t>
  </si>
  <si>
    <t>DONEGANI</t>
  </si>
  <si>
    <t>PER UN SENTIRE CONDIVISO</t>
  </si>
  <si>
    <t>FORMICA</t>
  </si>
  <si>
    <t>MARISA</t>
  </si>
  <si>
    <t>FRANZESE</t>
  </si>
  <si>
    <t>166-DG</t>
  </si>
  <si>
    <t xml:space="preserve">“VALUTAZIONE E MONITORAGGIO DEL PAZIENTE ANZIANO FRAGILE , DEL CARE GIVER NELL’AMBITO DELLE CURE DI SUPPORTO INTERNISTICO GERIATRICHE”, “EUROPE HORIZON-HLTH-2021-DISEASE-04-01 (IMPROVED SUPPORTIVE, PALLIATIVE, SURVIVORSHIP AND END-OF-LIFE CARE OF CANCER PATIENTS: IMPLEMENTATION AND EVALUATION OF A NAVIGATION INTERVENTION FOR PEOPLE WITH CANCER IN OLD AGE)”, “MIGLIORAMENTO DELLE CURE DI SUPPORTO, PALLIATIVE, DI SOPRAVVIVENZA E DI FINE VITA DEI PAZIENTI AFFETTI DA CANCRO: IMPLEMENTAZIONE E VALUTAZIONE DI UN INTERVENTO CON NAVIGAZIONE  PER LE PERSONE AFFETTE DA CANCRO IN ETÀ AVANZATA” </t>
  </si>
  <si>
    <t>INVERNIZZI</t>
  </si>
  <si>
    <t>LUCA MAURO</t>
  </si>
  <si>
    <t>MILANO</t>
  </si>
  <si>
    <t>CARLO</t>
  </si>
  <si>
    <t>APPROPRIATEZZA PRESCRITTIVA. SISTEMI DI MONITORAGGIO E DI RMBORSO PER TERAPIE ONCOLOGICHE</t>
  </si>
  <si>
    <t>ASSISTENZA DOMICILIARE SPECIALISTICA DI CURE PALLIATIVE IN RACCORDO CON I SERVIZI INTRAOSPDALIERI</t>
  </si>
  <si>
    <t>SVILUPPO DI TERAPIE INNOVATIVE IN ONCOLOGIA MEDICA GENITOURINARIA</t>
  </si>
  <si>
    <t>MODELLI DI ANALISI DEI RISULTATI CLINICI: FATTORI DI RISCHIO, MORTALITÀ E SOPRAVVIVENZA A LUNGO TERMINE, STIMA DEL RISCHIO/BENEFICIO</t>
  </si>
  <si>
    <t>EUONQOL- QUALITY OF LIFE IN ONCOLOGY: MESEURING WHAT METTERS FOR CANCER PATIENTS AND SURVIVORS IN EUROPE</t>
  </si>
  <si>
    <t>SOUTHERN EUROPEAN PROSPECTIVE INVESTIGATION INTO CHILDHOOD CANCER AND NUTRION</t>
  </si>
  <si>
    <t>GENOVESI</t>
  </si>
  <si>
    <t>GRETA</t>
  </si>
  <si>
    <t>RICOGNIZIONE E RICONCILIAZIONE TERAPEUTICA NEI PAZIENTI INCOLOGICI IN POLITERAPIA PER UN IMPIEGO SICURO DEL FARMACO</t>
  </si>
  <si>
    <t>ARCULEO</t>
  </si>
  <si>
    <t>INTEGRATED SHORT-TERM PALLIATIVE REHABILITATION TO IMPROVE QUALITY OF LIFE AND EQUITABLE CARE ACCESS IN INCURABLE CANCER (INSPIRE)</t>
  </si>
  <si>
    <t>CRICO</t>
  </si>
  <si>
    <t>COMITATO ETICO</t>
  </si>
  <si>
    <t>COMITATO PER L'ETICA CLINICA</t>
  </si>
  <si>
    <t>279-DG</t>
  </si>
  <si>
    <t>SEREGNI</t>
  </si>
  <si>
    <t>ETTORE CESARE</t>
  </si>
  <si>
    <t>COLLABORAZIONE A TITOLO GRATUITO</t>
  </si>
  <si>
    <t>MICHELE</t>
  </si>
  <si>
    <t>CASSATELLA</t>
  </si>
  <si>
    <t>PALMA</t>
  </si>
  <si>
    <t>383-DG</t>
  </si>
  <si>
    <t>SUPPORTO ALLA CONDUZIONE DELLO STUDIO CLINICO MK 3475-716</t>
  </si>
  <si>
    <t>376-DG</t>
  </si>
  <si>
    <t>MINISTERO DELLA SALUTE 5X1000 ANNO 2020</t>
  </si>
  <si>
    <t>SVILUPPO DI TOOLS BIOINFORMATICI PER L’ANALISI INTEGRATA DI DATI GENOMICI, METILOMICI, DI TRASCRITTOMICA SPAZIALE E A SINGOLA CELLULA NELLO STUDIO DEI TUMORI SOLIDI</t>
  </si>
  <si>
    <t>METRA</t>
  </si>
  <si>
    <t>MANUELA</t>
  </si>
  <si>
    <t>LEGA ITALIANA PER LA LOTTA CONTRO I TUMORI-OBLAZIONI</t>
  </si>
  <si>
    <t>ASSISTENZA INTEGRATA DIDATTICA E RICREATIVA PER MINORI AFFETTI DA NEOPLASIA MALIGNA</t>
  </si>
  <si>
    <t>PAFUNDO</t>
  </si>
  <si>
    <t>PAOLA</t>
  </si>
  <si>
    <t>SUPPORTO ALLA CONDUZIONE DELLO STUDIO CLINICO MK 6482-012</t>
  </si>
  <si>
    <t>CODICE A GARANZIA STUDIO MEDTRONIC</t>
  </si>
  <si>
    <t>SIGNORONI</t>
  </si>
  <si>
    <t>STEFANO</t>
  </si>
  <si>
    <t>MINISTERO DELLA SALUTE</t>
  </si>
  <si>
    <t>IMPLEMENTAZIONE E GESTIONE DI TECNOLOGIE DI COMUNICAZIONE E HUB DI CONDIVISIONE PER L'INNOVAZIONE DEI PROCESSI DELLA DIDATTICA, PROTEZIONE DEI DATI E MIGLIORAMENTO DELLA QUALITÁ</t>
  </si>
  <si>
    <t>FINANZIAMENTO TERZI</t>
  </si>
  <si>
    <t>74/02/PE</t>
  </si>
  <si>
    <t>O/22/AZN
D/19/1UP
D/20/1UP
D/19/1PA</t>
  </si>
  <si>
    <t>E/22/002</t>
  </si>
  <si>
    <t>Q/10/FAR</t>
  </si>
  <si>
    <t>526-DG</t>
  </si>
  <si>
    <t>Microbiota dell'organo</t>
  </si>
  <si>
    <t>521-DG</t>
  </si>
  <si>
    <t>ELDA</t>
  </si>
  <si>
    <t>TAGLIABUE</t>
  </si>
  <si>
    <t>512-DG</t>
  </si>
  <si>
    <t>Protocollo INT 170/19</t>
  </si>
  <si>
    <t>VITTORIA</t>
  </si>
  <si>
    <t>BUNGARO</t>
  </si>
  <si>
    <t>LONGO</t>
  </si>
  <si>
    <t>ASSISTENZA E CURA DI PAZIENTI PEDIATRICI AFFETTI DA NEOPLASIA MALIGNA NELL'AMBITO
Dl STUDI CLINICI e ORGANIZZAZIONE DELL’ ERN PAEDCAN-Y7-Y10</t>
  </si>
  <si>
    <t>VARISCO</t>
  </si>
  <si>
    <t>494DG</t>
  </si>
  <si>
    <t>409-DG</t>
  </si>
  <si>
    <t>DI RUOCCO</t>
  </si>
  <si>
    <t>CARMEN</t>
  </si>
  <si>
    <t xml:space="preserve"> Sperimentazione Clinica INT 103/21 </t>
  </si>
  <si>
    <t xml:space="preserve"> PROGETTO AIRC</t>
  </si>
  <si>
    <t>UNDERSTAND UNRAVELLING TUMOR RESISTANCE MECHANISM IN HR+ ADVANCEED BREAST CANCER UNDERGOING CDK4/6 INHIBITORS THERAPY</t>
  </si>
  <si>
    <t>BOCCAPERTA SCHIAVETTI</t>
  </si>
  <si>
    <t>447-DG</t>
  </si>
  <si>
    <t>SVILUPPO E POTENZIAMENTO DI INFRASTRUTTURE ISTITUZIONALI: IL CLINICAL TRIAL CENTER</t>
  </si>
  <si>
    <t>COORDINARE E OTTIMIZZARE IL PROCESSO DI PRESTUDYE BUDGET DEGLI STUDI CLINICI ATTRAVERSO IL CLINICAL TRAILS CENTER</t>
  </si>
  <si>
    <t>MOLTENI</t>
  </si>
  <si>
    <t>CLAUDIO GIUSEPPE</t>
  </si>
  <si>
    <t>PELLEGRINO</t>
  </si>
  <si>
    <t>ZAFFINO</t>
  </si>
  <si>
    <t>ERIKA</t>
  </si>
  <si>
    <t>FONDI A DISPOSIZIONE DEL DIPARTIMENTO</t>
  </si>
  <si>
    <t>476-DG</t>
  </si>
  <si>
    <t xml:space="preserve">PASTORINO </t>
  </si>
  <si>
    <t>UGO</t>
  </si>
  <si>
    <t>450-DG</t>
  </si>
  <si>
    <t>484-DG</t>
  </si>
  <si>
    <t>LJEVAR</t>
  </si>
  <si>
    <t>SILVA</t>
  </si>
  <si>
    <t>EUONQOL – QUALITY OF LIFE IN ONCOLOGY: MEASURING WHAT MATTERS FOR CANCER PATIENTS AND SURVIVORS IN EUROPE</t>
  </si>
  <si>
    <t>CISLAGHI</t>
  </si>
  <si>
    <t>GIAN LUIGI</t>
  </si>
  <si>
    <t>545-DG</t>
  </si>
  <si>
    <t>FONDAZIONE FLORIANI</t>
  </si>
  <si>
    <t>USO DI TECNICHE SHIATSU SUI PAZIENTI DEGENTI IN HOSPICE</t>
  </si>
  <si>
    <t>FIMIANI</t>
  </si>
  <si>
    <t>JACOPO</t>
  </si>
  <si>
    <t>574-DG</t>
  </si>
  <si>
    <t>PAGANI BAGLIACCA BERTONI</t>
  </si>
  <si>
    <t>SOSTEGNO PSICOLOGICO CLINICO A PAZIENTI E GENITORI, E ATTIVITÀ DI RICERCA PRESSO LA SC PEDIATRIA ONCOLOGICA, CON PARTICOLARE RIFERIMENTO AI PAZIENTI ADOLESCENTI E GIOVANI ADULTI" – “STRONG-AYA (THE STRONG-AYA INITIATIVE: IMPROVING THE FUTURE OF YOUNG ADULTS WITH CANCER)</t>
  </si>
  <si>
    <t>444-DG</t>
  </si>
  <si>
    <t xml:space="preserve">DI CARLO </t>
  </si>
  <si>
    <t>570-DG</t>
  </si>
  <si>
    <t>STUDIO CLINICO</t>
  </si>
  <si>
    <t>BRENTA</t>
  </si>
  <si>
    <t>VALUTAZIONE DELLA RISPOSTA IMMUNITARIA NEI TESSUTI SOTTOPOSTI A LASER TERAPIA IN PAZIENTI AFFETTI DA NF1</t>
  </si>
  <si>
    <t>494-DG</t>
  </si>
  <si>
    <t>ESPOSITO</t>
  </si>
  <si>
    <t>551-DG</t>
  </si>
  <si>
    <t xml:space="preserve">
JOINT ACTION ON CANCER AND OTHER NON-COMMUNICABLE DISEASES PREVENTION: ACTION ON HEALTH DETERMINANTS (PREVENTNCD)” E “PILOT STUDY: PHARMACOLOGICAL AND BEHAVIORAL INTERVENTION TO ADDRESS NICOTINE DEPENDENCE IN A LOW-INCOME MIGRANT
</t>
  </si>
  <si>
    <t>MOSCHETTA</t>
  </si>
  <si>
    <t>ILEANA</t>
  </si>
  <si>
    <t>INNOVAZIONE CLINICA NELL’AMBITO DEI SARCOMI</t>
  </si>
  <si>
    <t>TOFFOLATTI</t>
  </si>
  <si>
    <t>445-DG</t>
  </si>
  <si>
    <t xml:space="preserve">VIP: VALIDAZIONE DELLA VERSIONE ITALIANA DEL "PATIENTE-REPORTED OUTCOMES - COMMON TERMINOLOGY CRITERIA FOR ADVERSE EVENT (PRO-CTCAE)": STUDIO PROSPETTICO MULTICENTRICO OSSERVAZIONALE SU DIVERSI TIPI DI CANCRO </t>
  </si>
  <si>
    <t>MARTINELLI</t>
  </si>
  <si>
    <t>632-DG</t>
  </si>
  <si>
    <t>SUPPORTO ALLA CONDUZIONE DEI PROGETTI DI RICERCA N. 101057048 INTELLIGENT ECOSYSTEM TO IMPROVE THE GOVERNANCE, THE SHARING AND THE RE-USE OF HEALTH DATA FOR RARE CANCERS –IDEA4RC E N. 875192 BIG DATA MODELS AND INTELLIGENT TOOLS FOR QUALITY OF LIFE MONITORING AND PARTICIPATORY EMPOWERMENT OF HEAD AND NECK CANCER SURVIVORS - BD4QOL</t>
  </si>
  <si>
    <t>DIPAOLA</t>
  </si>
  <si>
    <t>566-DG</t>
  </si>
  <si>
    <t>SIRONI</t>
  </si>
  <si>
    <t>VALUTAZIONE DI NUOVI TRATTAMENTI IN PAZIENTI ADOLESCENTI CON SARCOMI DELL'OSSO</t>
  </si>
  <si>
    <t>SALAMONE</t>
  </si>
  <si>
    <t>WINDOW-OF-OPPORTUNITY UMBRELLA TRIAL AS A TRANSLATIONAL PLATFORM FOR SHORT-COURSE PRE-OPERATIVE TARGETED TREATMENTS IN NON-METASTATIC RESECTABLE COLORECTAL CANCER: THE UNICORN STUDY</t>
  </si>
  <si>
    <t>FERRARI</t>
  </si>
  <si>
    <t>NUOVE TERAPIE IN ONCOLOGIA MEDICA GENITOURINARIA</t>
  </si>
  <si>
    <t>SARDANO</t>
  </si>
  <si>
    <t>VAZZANA</t>
  </si>
  <si>
    <t>PIERFELICE</t>
  </si>
  <si>
    <t>ELISAH (EUROPEAN LINKAGE OF INITIATIVE FROM SCIENCE TO ACTION IN HEALTH)</t>
  </si>
  <si>
    <t>DONNO</t>
  </si>
  <si>
    <t xml:space="preserve">SOLIDORO </t>
  </si>
  <si>
    <t>638-DG</t>
  </si>
  <si>
    <t>NUOVE TERAPIE IN GINECOLOGIA ONCOLOGICA</t>
  </si>
  <si>
    <t xml:space="preserve">VIVONA </t>
  </si>
  <si>
    <t>636-DG</t>
  </si>
  <si>
    <t>OUTCOMES A MEDIO-LUNGO TERMINE NEI PAZIENTI CON CARCINOMA PROSTATICO ARRUOLATI IN SORVEGLIANZA ATTIVA</t>
  </si>
  <si>
    <t>R/24/001
V/11/GEN</t>
  </si>
  <si>
    <t>A MULTI-OMICS APPROACH TO DISCLOSE PROGRESSION AND UNDERLYING BIOLOGY OF HEAD AND NECK ADENOID CYSTIC CARCINOMA</t>
  </si>
  <si>
    <t>588-DG</t>
  </si>
  <si>
    <t>583-DG</t>
  </si>
  <si>
    <t>580-DG</t>
  </si>
  <si>
    <t>595-DG</t>
  </si>
  <si>
    <t>NUOVE TERAPIE IN EMATOLOGIA</t>
  </si>
  <si>
    <t>603-DG</t>
  </si>
  <si>
    <t>596-DG</t>
  </si>
  <si>
    <t>448-DG</t>
  </si>
  <si>
    <t>582-DG</t>
  </si>
  <si>
    <t>851-DG</t>
  </si>
  <si>
    <t>572-DG</t>
  </si>
  <si>
    <t>855-DG</t>
  </si>
  <si>
    <t>410-DG</t>
  </si>
  <si>
    <t>340-DG</t>
  </si>
  <si>
    <t>610-DG</t>
  </si>
  <si>
    <t>39-DG</t>
  </si>
  <si>
    <t>513-DG</t>
  </si>
  <si>
    <t>778-DG</t>
  </si>
  <si>
    <t>486-DG</t>
  </si>
  <si>
    <t>151-DG</t>
  </si>
  <si>
    <t>659-DG</t>
  </si>
  <si>
    <t>651-DG</t>
  </si>
  <si>
    <t>857-DG</t>
  </si>
  <si>
    <t>697-DG</t>
  </si>
  <si>
    <t>252-DG</t>
  </si>
  <si>
    <t xml:space="preserve">349-DG </t>
  </si>
  <si>
    <t>385-DG</t>
  </si>
  <si>
    <t>363-DG</t>
  </si>
  <si>
    <t xml:space="preserve">GIANNONE </t>
  </si>
  <si>
    <t>SEGATO</t>
  </si>
  <si>
    <t>IRENE</t>
  </si>
  <si>
    <t>GENOMIC ANALYSIS AND PERSONALIZED PRECLINICAL MODEL DEVELOPMENT TO IDENTIFY NOVEL THERAPEUTIC TARGETS AND DETERMINANT OF DRUG RESPONSE IN SOFT-TISSUE SARCOMAS CHARACTERIZED BY CHROMATIN REGULATOR-ASSOCIATED ABNORMALITIES</t>
  </si>
  <si>
    <t>SPINOSA</t>
  </si>
  <si>
    <t>ZANGA</t>
  </si>
  <si>
    <t>CORRAO</t>
  </si>
  <si>
    <t>SMITH</t>
  </si>
  <si>
    <t>ADAM</t>
  </si>
  <si>
    <t>VIVONE</t>
  </si>
  <si>
    <t>FABRIZI</t>
  </si>
  <si>
    <t>ANALISI PERCORSO DI CURA DELLE PAZIENTI CON TUMORE DELLA MAMMELLA MEDIANTE L’APPROCCIO DELLA VALUE BASED MEDICINE (MEDICINA BASATA SUL VALORE): NUOVI PERCORSI DI CURA NELLE BREAST UNIT DELLA REGIONE LOMBARDIA. VBM-INT 137-19</t>
  </si>
  <si>
    <t>HUANG</t>
  </si>
  <si>
    <t>SUPING</t>
  </si>
  <si>
    <t xml:space="preserve">CANCER AND OTHER NON-COMMUNICABLE DISEASES PREVENTION: ACTION ON HEALTH DETERMINANTS (JAPREVENTNCD); CALL EU4H-2022-JA-IBA; TOPIC CR-G-22-08.01 “DIRECT GRANTS TO MEMBER STATES’ AUTHORITIES: CANCER AND OTHER NCDS PREVENTION – ACTION ON HEALTH DETERMINANTS” (TOPIC: EU4H-2022-JA-02) </t>
  </si>
  <si>
    <t>CASTI</t>
  </si>
  <si>
    <t>LIDIA MARIA</t>
  </si>
  <si>
    <t>717DG</t>
  </si>
  <si>
    <t>669DG</t>
  </si>
  <si>
    <t>CORR25 CORR26 CORR27</t>
  </si>
  <si>
    <t>ASSISTENZA</t>
  </si>
  <si>
    <t>ALLEGRI</t>
  </si>
  <si>
    <t>FLAVIO MARIO UMBERTO</t>
  </si>
  <si>
    <t>E/24/0C1</t>
  </si>
  <si>
    <t>JOINT ACTION ON CANCER AND OTHER NON-COMMUNICABLE DISEASES PREVENTION: ACTION ON HEALTH DETERMINANTS (PREVENTNCD) TITOLO ATTIVITÀ/PILOT STUDY: DESCRIPTIVE OBSERVATIONAL STUDY TO EVALUATE PHARMACOLOGICAL AND BEHAVIOURAL INTERVENTION TO ADDRESS NICOTINE DEPENDENCE IN LOW-INCOME CHINESE IMMIGRANTS (MIE DIAO): A 24-MONTH PILOT STUDY</t>
  </si>
  <si>
    <t>CALDAROLA</t>
  </si>
  <si>
    <t>MELANIA</t>
  </si>
  <si>
    <t>U05332
018SRA</t>
  </si>
  <si>
    <t>TUMORI PEDIATRICI DIAGNOSI E CURA IN PAESI CON RISORSE LIMITATE</t>
  </si>
  <si>
    <t>DE GOBBI</t>
  </si>
  <si>
    <t>ANNA</t>
  </si>
  <si>
    <t>Q/20/180 Q/21/056</t>
  </si>
  <si>
    <t>DI MAURO</t>
  </si>
  <si>
    <t>PIERLUIGI</t>
  </si>
  <si>
    <t>ELEONORI</t>
  </si>
  <si>
    <t>FAZIO</t>
  </si>
  <si>
    <t>786DG</t>
  </si>
  <si>
    <t>LOBOSCO</t>
  </si>
  <si>
    <t>NICODEMO</t>
  </si>
  <si>
    <t>763DG</t>
  </si>
  <si>
    <t>MANDELLI</t>
  </si>
  <si>
    <t>CECILIA</t>
  </si>
  <si>
    <t>MARSICO</t>
  </si>
  <si>
    <t>ROSA MARIA</t>
  </si>
  <si>
    <t>018RDM 019SIO</t>
  </si>
  <si>
    <t>Q/09/ACL</t>
  </si>
  <si>
    <t>MASCOLO</t>
  </si>
  <si>
    <t>MARIA</t>
  </si>
  <si>
    <t>O/010/DPG</t>
  </si>
  <si>
    <t>NUZZO</t>
  </si>
  <si>
    <t>AMEDEO</t>
  </si>
  <si>
    <t>E/22/004
E/22/00D</t>
  </si>
  <si>
    <t>RIDEFINIZIONE DEI CONTENUTI DELLA QUALITÀ DI VITA NELLA CLINICA E NELLA RICERCA IN AMBITO ONCOLOGICO (EUONQOL) E IMPLEMENTAZIONE DI MODELLI ASSISTENZIALI IN ONCOLOGIA (EUNAVIGATE)</t>
  </si>
  <si>
    <t>PRAMPOLINI</t>
  </si>
  <si>
    <t>771DG</t>
  </si>
  <si>
    <t>O/10/ALE 
A/24/PE3</t>
  </si>
  <si>
    <t>QUAGLIARELLO</t>
  </si>
  <si>
    <t>RICCIARDIELLO</t>
  </si>
  <si>
    <t>ROBERTO</t>
  </si>
  <si>
    <t>D/22/01G </t>
  </si>
  <si>
    <t>ROSSI</t>
  </si>
  <si>
    <t>SCACCIATI</t>
  </si>
  <si>
    <t>BIANCA</t>
  </si>
  <si>
    <t>VALUTAZIONI NEURORLOGICHE LONGITUDINALI DI PAZIENTI PEDIATRICIAFFETTI DA NEOPLASIE DEL SISTEMA NERVOSO CENTRALE E PERIFERICO O A RISCHIO DI COMPROMISSIONE NEUROLOGICA</t>
  </si>
  <si>
    <t>ZAMBELLI</t>
  </si>
  <si>
    <t>BORGHI</t>
  </si>
  <si>
    <t>Q/202/187
D/22/01C
E/23/00D</t>
  </si>
  <si>
    <t>D/22/01F</t>
  </si>
  <si>
    <t xml:space="preserve">O/22/CAN </t>
  </si>
  <si>
    <t>DE MARIA</t>
  </si>
  <si>
    <t xml:space="preserve">PROTOCOLLO DI SCREENING PER IL TUMORE OVARICO MIRATO IN CATEGORIE DI DONNE AD ALTO RISCHIO PER ANAMNESI FAMILIARE O SINTOMATOLOGIA SUGGESTIVA </t>
  </si>
  <si>
    <t>679DG</t>
  </si>
  <si>
    <t>NADALI</t>
  </si>
  <si>
    <t>CLARA</t>
  </si>
  <si>
    <t>CASTAGNA</t>
  </si>
  <si>
    <t>ANTONIO</t>
  </si>
  <si>
    <t>TODOERTI</t>
  </si>
  <si>
    <t>TOUSSOUN</t>
  </si>
  <si>
    <t>GIACOBBE</t>
  </si>
  <si>
    <t>845-DG</t>
  </si>
  <si>
    <t xml:space="preserve">D/20/4PG
O/22/CAN </t>
  </si>
  <si>
    <t>Q12080</t>
  </si>
  <si>
    <t>IL PERCORSO DIAGNOSTICO-ASSISTENZIALE PER LA PATOLOGIA NEOPLASTICA DEL PAZIENTE ANZIANO SOTTOPOSTO A CHIRURGIA IN REGIME DI RICOVERO BREVE: CLASSIFICAZIONE E MANAGEMENT</t>
  </si>
  <si>
    <t>REALIZZAZIONE E VALIDAZIONE DI PIPELINE COMPUTAZIONALI PER ANALISI OMICHE SU DATI PRODOTTI MEDIANTE PIATTAFORME NGS</t>
  </si>
  <si>
    <t>PH-L19IL2TNF-02/15. A PIVOTAL PHASE III, OPEN-LABEL, RANDOMIZED, CONTROLLED MULTI-CENTER STUDY OF THE EFFICACY OF L19IL2/L19TNF NEOADJUVANT INTRATUMORAL TREATMENT FOLLOWED BY SURGERY VERSUS SURGERY ALONE IN CLINICAL STAGE III B/C MELANOMA PATIENTS</t>
  </si>
  <si>
    <t>CONSULENZA PER L'ATTIVITA' CLINICA E DI RICERCA DELLA STRUTTURA DI GENETICA MEDICA</t>
  </si>
  <si>
    <t>PRESTAZIONI SPECIALISTICHE SANITARIE-AREA MEDICA/DIABETOLOGO</t>
  </si>
  <si>
    <t>PROGETTO FORTe</t>
  </si>
  <si>
    <t>PEZZOLI</t>
  </si>
  <si>
    <t>ISABELLA</t>
  </si>
  <si>
    <t xml:space="preserve">74/03/TF  </t>
  </si>
  <si>
    <t xml:space="preserve">APPROCCI CHIRURGICI INTEGRATI PER LE NEOPLASIE EPATICHE </t>
  </si>
  <si>
    <t>PIERINI</t>
  </si>
  <si>
    <t>VANESSA ELEONORA</t>
  </si>
  <si>
    <t>Q/20184 
Q06011RTP R</t>
  </si>
  <si>
    <t>843-DG</t>
  </si>
  <si>
    <t>Gynadart: brachiterapia guidata dalle immagini RM  nel trattamento esclusivo del carcinoma della cervice uterina localmente avanzato  secondo gli standard di eccellenza europei: studio della qualità del trattamento in termini di applicabilità, di outcome clinico e dosimetrico</t>
  </si>
  <si>
    <t>MANOCCHIO</t>
  </si>
  <si>
    <t>ANTONELLO</t>
  </si>
  <si>
    <t>BONFILI</t>
  </si>
  <si>
    <t>DEBORAH</t>
  </si>
  <si>
    <t>DI LEO</t>
  </si>
  <si>
    <t>V/21/CDA Q/19/AN1</t>
  </si>
  <si>
    <t>CUSTODE</t>
  </si>
  <si>
    <t>CARLOTTA MARIA</t>
  </si>
  <si>
    <t>ATTIVITÀ DI RICERCA, MINIMAL ADVICE E PREVENZIONE PER TABAGISMO E STILI DI VITA GRAZIE A SUPPORTO PSICOLOGICO MIRATO -SUPPORTO, GESTIONE, ARRUOLAMENTO PER PROGETTO ELISAH (EUROPEAN LINKAGE OF INITIATIVE FROM SCIENCE TO ACTION IN HEALTH)</t>
  </si>
  <si>
    <t>786-DG</t>
  </si>
  <si>
    <t>685-DG</t>
  </si>
  <si>
    <t>770 DG</t>
  </si>
  <si>
    <t>728 DG</t>
  </si>
  <si>
    <t>685 DG</t>
  </si>
  <si>
    <t>764-DG</t>
  </si>
  <si>
    <t>826-DG</t>
  </si>
  <si>
    <t>794-DG</t>
  </si>
  <si>
    <t>674-DG</t>
  </si>
  <si>
    <t>763-DG</t>
  </si>
  <si>
    <t>737 DG</t>
  </si>
  <si>
    <t>787-DG</t>
  </si>
  <si>
    <t>758-DG</t>
  </si>
  <si>
    <t>689 DG</t>
  </si>
  <si>
    <t>770-DG</t>
  </si>
  <si>
    <t>678-DG</t>
  </si>
  <si>
    <t>ZAPPATA</t>
  </si>
  <si>
    <t>SIMONETTA</t>
  </si>
  <si>
    <t>PICCOLO</t>
  </si>
  <si>
    <t>ALBERTA</t>
  </si>
  <si>
    <t>ARENA</t>
  </si>
  <si>
    <t>GIANPAOLO</t>
  </si>
  <si>
    <t>SILVESTRI</t>
  </si>
  <si>
    <t>CHIARAMONTE</t>
  </si>
  <si>
    <t>CHIARETTI</t>
  </si>
  <si>
    <t>CARNEVALE</t>
  </si>
  <si>
    <t>MARIA GRAZIA</t>
  </si>
  <si>
    <t>MANCA</t>
  </si>
  <si>
    <t>SCARDINO</t>
  </si>
  <si>
    <t>SPREAFICO</t>
  </si>
  <si>
    <t>151 DG</t>
  </si>
  <si>
    <t>845 DG</t>
  </si>
  <si>
    <t>661DG</t>
  </si>
  <si>
    <t>ABATE-DAGA</t>
  </si>
  <si>
    <t>AIROLDI</t>
  </si>
  <si>
    <t>BARTOLOMEO</t>
  </si>
  <si>
    <t>BLASA</t>
  </si>
  <si>
    <t>CAIAZZO</t>
  </si>
  <si>
    <t>CASELLI</t>
  </si>
  <si>
    <t>CEPARANO</t>
  </si>
  <si>
    <t>CHIAPASCO</t>
  </si>
  <si>
    <t>COLLETTI</t>
  </si>
  <si>
    <t>CORRADINI</t>
  </si>
  <si>
    <t>CROSTA</t>
  </si>
  <si>
    <t>CUOMO</t>
  </si>
  <si>
    <t>DE BERARDINIS</t>
  </si>
  <si>
    <t>DE NICOLO</t>
  </si>
  <si>
    <t>DI MODICA</t>
  </si>
  <si>
    <t>DOCIMO</t>
  </si>
  <si>
    <t>FLEMING</t>
  </si>
  <si>
    <t>FRIGERIO</t>
  </si>
  <si>
    <t>GALTELLI</t>
  </si>
  <si>
    <t>GIANDINI</t>
  </si>
  <si>
    <t>JACOBS</t>
  </si>
  <si>
    <t>JAMALIDIZAJI</t>
  </si>
  <si>
    <t>KHENKINA</t>
  </si>
  <si>
    <t>MAZZARACCA</t>
  </si>
  <si>
    <t>MEAZZA PRINA</t>
  </si>
  <si>
    <t>PROVENZANO</t>
  </si>
  <si>
    <t>REJAS MATEO</t>
  </si>
  <si>
    <t>ROTONDI</t>
  </si>
  <si>
    <t>RUBINO</t>
  </si>
  <si>
    <t>SACCO</t>
  </si>
  <si>
    <t>SCARALE</t>
  </si>
  <si>
    <t>SOHAIL</t>
  </si>
  <si>
    <t>TESOLIN</t>
  </si>
  <si>
    <t>GIUSY</t>
  </si>
  <si>
    <t>GAIA</t>
  </si>
  <si>
    <t>LISA</t>
  </si>
  <si>
    <t>GIACOMO</t>
  </si>
  <si>
    <t>MARIAROSARIA</t>
  </si>
  <si>
    <t>ARCANGELA</t>
  </si>
  <si>
    <t>JOANNE MARY</t>
  </si>
  <si>
    <t>LEONARDO</t>
  </si>
  <si>
    <t>FLAVIA</t>
  </si>
  <si>
    <t>NATALLIA</t>
  </si>
  <si>
    <t>RACHELE</t>
  </si>
  <si>
    <t>BARBARA  ANTONIA</t>
  </si>
  <si>
    <t>ALICIA</t>
  </si>
  <si>
    <t>GAIA GIULIA ANGELA</t>
  </si>
  <si>
    <t>AQSA</t>
  </si>
  <si>
    <t>cato</t>
  </si>
  <si>
    <t>CODICE FISCALE</t>
  </si>
  <si>
    <t>MACROPROFILO</t>
  </si>
  <si>
    <t>DIPARTIMENTO-STRUTTURA</t>
  </si>
  <si>
    <t>FINANZ.</t>
  </si>
  <si>
    <t>SETT</t>
  </si>
  <si>
    <t>DT INI ULT. RAPP. CONT.</t>
  </si>
  <si>
    <t>DT INIZIO ATTUALE COLL.</t>
  </si>
  <si>
    <t>DT TERMINE ATTUALE COLL.</t>
  </si>
  <si>
    <t>COMPENSO LORDO</t>
  </si>
  <si>
    <t>EV. COMPONENTE VAR. COMPENSO</t>
  </si>
  <si>
    <t>COSTO AZIENDALE</t>
  </si>
  <si>
    <t>COD ID</t>
  </si>
  <si>
    <t>TITOLO GRATUITO
DESCRIZIONE CODICE ID</t>
  </si>
  <si>
    <t>STATUS</t>
  </si>
  <si>
    <t>DECRETO DG ACQUISIZIONE</t>
  </si>
  <si>
    <t>DATA DECRETO DG ACQUISIZIONE</t>
  </si>
  <si>
    <t>DT SCAD ID. SANIT.</t>
  </si>
  <si>
    <t>DATA INIZIO ASSICURAZ.</t>
  </si>
  <si>
    <t>DATA FINE ASSICURAZ.</t>
  </si>
  <si>
    <t>RESPONSABILE PROGETTO-
RIFERIMENTO SEGRETARIA</t>
  </si>
  <si>
    <t>TITOLO PROGETTO</t>
  </si>
  <si>
    <t>NOTE</t>
  </si>
  <si>
    <t>LAUREA</t>
  </si>
  <si>
    <t>SPEC</t>
  </si>
  <si>
    <t>DATA FINE ORIGINARIA</t>
  </si>
  <si>
    <t>DATA FINE PER DIMISSIONI</t>
  </si>
  <si>
    <t>COMPENSO ORIGINARIO</t>
  </si>
  <si>
    <t>COSTO AZIENDALE ORIGINARIO</t>
  </si>
  <si>
    <t>COMPENSO RIMODULATO</t>
  </si>
  <si>
    <t>COSTO AZIENDALE RIMODULATO</t>
  </si>
  <si>
    <t>90022-36</t>
  </si>
  <si>
    <t>GRCMGH47R63A028A</t>
  </si>
  <si>
    <t xml:space="preserve">COLLAB. AREA SANITARIA </t>
  </si>
  <si>
    <t>S.S.D. PSICOLOGIA CLINICA</t>
  </si>
  <si>
    <t>GRANT</t>
  </si>
  <si>
    <t>A</t>
  </si>
  <si>
    <t>E/22/004
E/22/00D
7402PS</t>
  </si>
  <si>
    <t>572-dg</t>
  </si>
  <si>
    <t>CLAUDIA BORREANI</t>
  </si>
  <si>
    <t>SÌ</t>
  </si>
  <si>
    <t>Filosofia - 15/04/1987</t>
  </si>
  <si>
    <t>90045-25</t>
  </si>
  <si>
    <t>RSSDRD69E03A339T</t>
  </si>
  <si>
    <t>COLLAB. AREA INFERMIER.</t>
  </si>
  <si>
    <t>S.C. CURE PALL. TER. DOLORE E RIAB.</t>
  </si>
  <si>
    <t xml:space="preserve">F.DI ISTITUZIONALI - ASSISTENZA </t>
  </si>
  <si>
    <t>AUGUSTO CARACENI</t>
  </si>
  <si>
    <t xml:space="preserve">NO </t>
  </si>
  <si>
    <t>Diploma di Infermiere professionale - 18/06/1996</t>
  </si>
  <si>
    <t>90048-23</t>
  </si>
  <si>
    <t>SMNFBA51L11L483Z</t>
  </si>
  <si>
    <t>COLLAB. AREA MEDICA</t>
  </si>
  <si>
    <t>S.C. PEDIATRIA ONCOLOGICA</t>
  </si>
  <si>
    <t>MAURA MASSIMINO</t>
  </si>
  <si>
    <t>Medicina e chirurgia</t>
  </si>
  <si>
    <t>Neurologia</t>
  </si>
  <si>
    <t>90073-20</t>
  </si>
  <si>
    <t>ZFFDNL71B61L319J</t>
  </si>
  <si>
    <t>COLLAB. AREA AMM.</t>
  </si>
  <si>
    <t>S.S.D. CONSULENZA GENETICA ONCOLOGICA</t>
  </si>
  <si>
    <t>SIRANOUSH MANOUKIAN</t>
  </si>
  <si>
    <t>Scienze Biologiche - 22/10/1996</t>
  </si>
  <si>
    <t>PHd Life Sciences - 12/03/2003</t>
  </si>
  <si>
    <t>90126-14</t>
  </si>
  <si>
    <t>JCMCLD63T14F205L</t>
  </si>
  <si>
    <t>COLLAB. AREA INFORM. NON LAUR.</t>
  </si>
  <si>
    <t>S.C. CHIR. TORACICA</t>
  </si>
  <si>
    <t>UGO PASTORINO</t>
  </si>
  <si>
    <t>DIPLOMATO</t>
  </si>
  <si>
    <t>90159-16</t>
  </si>
  <si>
    <t>CLDCLD72A62F205I</t>
  </si>
  <si>
    <t>COLLAB. AREA INFERMIER. STRUM.</t>
  </si>
  <si>
    <t>DIP.ANEST.E CURE PALL.-S.C. AN. E RIAN.</t>
  </si>
  <si>
    <t>SILVIA PAZZAGLIA</t>
  </si>
  <si>
    <t>Diploma di Infermiere professionale 29/06/1994</t>
  </si>
  <si>
    <t>no</t>
  </si>
  <si>
    <t>90235-13</t>
  </si>
  <si>
    <t>DDSLSN71H04F205V</t>
  </si>
  <si>
    <t>S.S.D. STABULARIO</t>
  </si>
  <si>
    <t>R</t>
  </si>
  <si>
    <t>MINISTERO SALUTE</t>
  </si>
  <si>
    <t>GIACOMO MANENTI/GIOVANNI APOLONE</t>
  </si>
  <si>
    <t>Medicina Veterinaria 02/03/1999</t>
  </si>
  <si>
    <t>Scienza e Medicina degli animali da laboratorio 04/03/2003</t>
  </si>
  <si>
    <t>90243-14</t>
  </si>
  <si>
    <t>TSSGBB51D10Z336U</t>
  </si>
  <si>
    <t>DIR. MEDICA C.C.</t>
  </si>
  <si>
    <t>GABRIELE MARIO PEROTTI</t>
  </si>
  <si>
    <t>Medicina e chirurgia 07/09/1977</t>
  </si>
  <si>
    <t>Diabetologia e malattie del ricambio 14/11/1980</t>
  </si>
  <si>
    <t>90251-18</t>
  </si>
  <si>
    <t>CSLGLG69S22F205F</t>
  </si>
  <si>
    <t>COLLAB. AREA TECNICO-SANITARIA</t>
  </si>
  <si>
    <t>94/02/FF</t>
  </si>
  <si>
    <t>90274-13</t>
  </si>
  <si>
    <t>SGNSFN78R09B201M</t>
  </si>
  <si>
    <t>S.S.  TUMORI EREDITARI APPARATO DIGERENTE</t>
  </si>
  <si>
    <t>MARCO VITELLARO</t>
  </si>
  <si>
    <t>SOGGETTI AFFETTI DA SINDROMI PREDISPONENTI NEOPLASIE DELL'APPARATO DIGERENTE: NUOVI BIOMARKERS PER L'IDENTIFICAZIONE PRECOCE DI MALATTIA, STRATEGIE DI PREVENZIONE E QUALITA' DELLA VITA</t>
  </si>
  <si>
    <t>Biotecnologie del farmaco 24/07/2008</t>
  </si>
  <si>
    <t>90337-14</t>
  </si>
  <si>
    <t>MNDCCL80S65F133R</t>
  </si>
  <si>
    <t>Psicologia - 01/03/2010</t>
  </si>
  <si>
    <t>Psicoterapia - 20/12/2021</t>
  </si>
  <si>
    <t>90373-13</t>
  </si>
  <si>
    <t>PMUNDA80R68B429G</t>
  </si>
  <si>
    <t>S.C. PEDIATRIA ONCOL.</t>
  </si>
  <si>
    <t>IL SOGNO DI ALE
CONV. GARAVAGLIA 2024-2026</t>
  </si>
  <si>
    <t>MAURA MASSIMINO/ROBERTO LUKSCH</t>
  </si>
  <si>
    <t>Medicina e chirurgia 25/10/2005</t>
  </si>
  <si>
    <t>Pediatria 07/07/2012</t>
  </si>
  <si>
    <t>90406-13</t>
  </si>
  <si>
    <t>SCPBCM66P63A662U</t>
  </si>
  <si>
    <t>S.C. CHIR.GEN. IND. ONCOL. 4 (MEL. E SARCOMI)</t>
  </si>
  <si>
    <t>Q12080
Q15074</t>
  </si>
  <si>
    <t>MARIO SANTINAMI</t>
  </si>
  <si>
    <t>Medicina e chirurgia 21/07/1998</t>
  </si>
  <si>
    <t>Dermatologia 09/11/2004</t>
  </si>
  <si>
    <t>90516-9</t>
  </si>
  <si>
    <t>DNGSMN70S46I690J</t>
  </si>
  <si>
    <t>S.S. PSICOLOGIA CLINICA</t>
  </si>
  <si>
    <t>90542-11</t>
  </si>
  <si>
    <t>RVINCR59E06F205W</t>
  </si>
  <si>
    <t>LEGA ITALIANA PER LA LOTTA CONTRO I TUMORI</t>
  </si>
  <si>
    <t>Medicina e chirurgia 16/11/1986</t>
  </si>
  <si>
    <t>Ortognatodonzia 10/11/2000</t>
  </si>
  <si>
    <t>90550-16</t>
  </si>
  <si>
    <t>BRNFRC81B61L219M</t>
  </si>
  <si>
    <t>S.S.D. CHIRURGIA PLASTICA - LASER TERAPIA</t>
  </si>
  <si>
    <t>COLOMBETTI ANNA</t>
  </si>
  <si>
    <t>Chirurgia plastica</t>
  </si>
  <si>
    <t>90562-5</t>
  </si>
  <si>
    <t>SRNGNN90B68F205B</t>
  </si>
  <si>
    <t>E/22/00F
Q/17/029
Q/18/121</t>
  </si>
  <si>
    <t xml:space="preserve">MAURA MASSIMINO </t>
  </si>
  <si>
    <t>Medicina e chirurgia 27/10/2014</t>
  </si>
  <si>
    <t>Pediatria 12/11/2020</t>
  </si>
  <si>
    <t>90625-3</t>
  </si>
  <si>
    <t>CLVDLM80M52H264P</t>
  </si>
  <si>
    <t>S.C. ANATOMIA PATOLOGICA 1</t>
  </si>
  <si>
    <t>MASSIMO MILIONE</t>
  </si>
  <si>
    <t>biologia aplicata alla ricerca biomedica 13/12/2006 Università Varese</t>
  </si>
  <si>
    <t>90652-9</t>
  </si>
  <si>
    <t>BRGLCU85H16F205S</t>
  </si>
  <si>
    <t>E/24/00B
F/22/00A
Q/19/124</t>
  </si>
  <si>
    <t>513DG</t>
  </si>
  <si>
    <t>Medicina e chirurgia 17/09/2010</t>
  </si>
  <si>
    <t>Oncologia medica 07/07/2016</t>
  </si>
  <si>
    <t>90685-9</t>
  </si>
  <si>
    <t>ZMTMTT71T07F205K</t>
  </si>
  <si>
    <t>S.S.D. ONCOLOGIA GENITO URINARIA</t>
  </si>
  <si>
    <t>Q/16/DOM
Q/18/118</t>
  </si>
  <si>
    <t>FILIPPO DE BRAUD / GIUSEPPE PROCOPIO</t>
  </si>
  <si>
    <t>Medicina e chirurgia 27/07/1998</t>
  </si>
  <si>
    <t>Oncologia 18/10/2002</t>
  </si>
  <si>
    <t>90689-8</t>
  </si>
  <si>
    <t>MNTVNT84T68B819B</t>
  </si>
  <si>
    <t xml:space="preserve">S.C. AN. PATOL. 2 </t>
  </si>
  <si>
    <t>PRUNERI</t>
  </si>
  <si>
    <t>ANALISI DI IBRIDAZIONE IN SITU A FLUORESCENZA NELL'AMBITO DI UN PROGETTO DI RICERCA SUI NEOPLASIE EMATOLOGICHE</t>
  </si>
  <si>
    <t>Scienze Biologiche 14/04/2010</t>
  </si>
  <si>
    <t>90716-8</t>
  </si>
  <si>
    <t>TFFLSU71C51G645L</t>
  </si>
  <si>
    <t>S.S.D. CURE DI SUPPORTO AL PAZIENTE ONCOLOGICO</t>
  </si>
  <si>
    <t>V/11/GEN
E/22/00E</t>
  </si>
  <si>
    <t>DOTT. ANDREA ANTONUZZO</t>
  </si>
  <si>
    <t>Medicina e Chirurgia 23/03/1998</t>
  </si>
  <si>
    <t>Oncologia 18/07/2003</t>
  </si>
  <si>
    <t>90728-7</t>
  </si>
  <si>
    <t>SLALRA86D47E507A</t>
  </si>
  <si>
    <t>S.S.D. CHIRURGIA PLASTICA</t>
  </si>
  <si>
    <t>74/03/PL</t>
  </si>
  <si>
    <t>UMBERTO CORTINOVIS</t>
  </si>
  <si>
    <t>Medicina e chirurgia - 20/10/2011</t>
  </si>
  <si>
    <t>Chirurgia plastica ricostruttiva ed estetica 11/07/2017</t>
  </si>
  <si>
    <t>90730-8</t>
  </si>
  <si>
    <t>PZZDNL84S09M102C</t>
  </si>
  <si>
    <t>Infermiere 07/11/2006</t>
  </si>
  <si>
    <t>90741-6</t>
  </si>
  <si>
    <t>MLVSRA81L49A794T</t>
  </si>
  <si>
    <t>S.S. CONTROLLO DI GESTIONE</t>
  </si>
  <si>
    <t>90774-8</t>
  </si>
  <si>
    <t>BNNSVT83H30A176P</t>
  </si>
  <si>
    <t>Infermiere - 04/04/2014</t>
  </si>
  <si>
    <t>90776-6</t>
  </si>
  <si>
    <t>SBAFRC93H42A794K</t>
  </si>
  <si>
    <t>COLLAB. AREA TECNICA LAUREATO</t>
  </si>
  <si>
    <t>G/22/002 
D/19/1U</t>
  </si>
  <si>
    <t>Biostatistica 13/07/2017</t>
  </si>
  <si>
    <t>90797-7</t>
  </si>
  <si>
    <t>MNTMSM55C28F205S</t>
  </si>
  <si>
    <t>Medicina e chirurgia 29/10/1980</t>
  </si>
  <si>
    <t>Oncologia 07/07/1987</t>
  </si>
  <si>
    <t>90807-3</t>
  </si>
  <si>
    <t>PGNLNE87L48F205K</t>
  </si>
  <si>
    <t>E/22/00A</t>
  </si>
  <si>
    <t/>
  </si>
  <si>
    <t>90837-6</t>
  </si>
  <si>
    <t>MSCNGL57A46I742Y</t>
  </si>
  <si>
    <t>S.C. ANALISI CHIM. CLIN. E MICR.</t>
  </si>
  <si>
    <t>DANIELE MORELLI</t>
  </si>
  <si>
    <t>90842-5</t>
  </si>
  <si>
    <t>DLLRRT80S66I138S</t>
  </si>
  <si>
    <t>S.C. AFFARI GENERALI E LEGALI</t>
  </si>
  <si>
    <t>596DG</t>
  </si>
  <si>
    <t>ANTONIO CANNAROZZO</t>
  </si>
  <si>
    <t>architettura_Politecnico di Milano</t>
  </si>
  <si>
    <t>90854-6</t>
  </si>
  <si>
    <t>SMMVLR87D47F205F</t>
  </si>
  <si>
    <t>Medicina e chirurgia 18/09/2013</t>
  </si>
  <si>
    <t>chirurgia plastica, ricostruttiva ed estetica 09/12/2019</t>
  </si>
  <si>
    <t>90858-6</t>
  </si>
  <si>
    <t>GTTGNN87P52I356F</t>
  </si>
  <si>
    <t>R/18/008</t>
  </si>
  <si>
    <t>FILIPPO SPREAFICO</t>
  </si>
  <si>
    <t>Medicina e chirurgia 18/10/2013</t>
  </si>
  <si>
    <t>Pediatria 12/12/2019</t>
  </si>
  <si>
    <t>90859-6</t>
  </si>
  <si>
    <t>VSGMRC88T02M102Y</t>
  </si>
  <si>
    <t>S.C. CHIRURGIA SENOLOGIA</t>
  </si>
  <si>
    <t>SECONDO FOLLI</t>
  </si>
  <si>
    <t>Medicina e chirurgia 29/07/2013</t>
  </si>
  <si>
    <t>Chirugia plastica  11/12/2019</t>
  </si>
  <si>
    <t>90880-6</t>
  </si>
  <si>
    <t>GNLLCU75E10F952H</t>
  </si>
  <si>
    <t>S.C. ONCOLOGIA MEDICA 1</t>
  </si>
  <si>
    <t>H/20/002 O/12/OM1</t>
  </si>
  <si>
    <t>FILIPPO DE BRAUD</t>
  </si>
  <si>
    <t>Scienze Biologiche 11/02/2000</t>
  </si>
  <si>
    <t>Ematologia sperimentale 05/03/2014</t>
  </si>
  <si>
    <t>90898-4</t>
  </si>
  <si>
    <t>BOVOLENTA</t>
  </si>
  <si>
    <t>BVLCHR61A65L219F</t>
  </si>
  <si>
    <t>E/20/001
G/22/002</t>
  </si>
  <si>
    <t>479-DG</t>
  </si>
  <si>
    <t>4 - IN THE LUNG RUN: TOWARDS INDIVIDUALLY TAILORED INVITATIONS, SCREENING INTERVAL AND INTEGRATED COMORBIDITY REDUCING STRATEGIES IN LUNG CANCER SCREENING
RETE ITALIANA SCREENING POLMONARE</t>
  </si>
  <si>
    <t>Biologia 11/03/1986</t>
  </si>
  <si>
    <t>90900-5</t>
  </si>
  <si>
    <t>PNTLCU90M41H096L</t>
  </si>
  <si>
    <t>S.C. SISTEMA QUALITÀ, FORMAZIONE E PROTEZIONE DATI</t>
  </si>
  <si>
    <t>SILVIA SANSONE</t>
  </si>
  <si>
    <t>NO</t>
  </si>
  <si>
    <t>90902-6</t>
  </si>
  <si>
    <t>DDCNRT73P46F205Q</t>
  </si>
  <si>
    <t>A/24/PE2</t>
  </si>
  <si>
    <t>Psicologia Clinica 24/11/1999</t>
  </si>
  <si>
    <t>Psicoterpaia cognitiva comportamentale 24/06/20226</t>
  </si>
  <si>
    <t>90906-5</t>
  </si>
  <si>
    <t>GRMPLA87E25B300Y</t>
  </si>
  <si>
    <t>G/22/00A</t>
  </si>
  <si>
    <t>Psicologia - 10/7/2012</t>
  </si>
  <si>
    <t>Psicoterapia - 24/06/2017</t>
  </si>
  <si>
    <t>90910-5</t>
  </si>
  <si>
    <t>GTTGMM54T61F205O</t>
  </si>
  <si>
    <t>S.S.D. EPIDEMIOLOGIA VALUTATIVA</t>
  </si>
  <si>
    <t>ANNALISA TRAMA</t>
  </si>
  <si>
    <t>TITOLARE DI TRATTAMENTO PENSIONISTICO</t>
  </si>
  <si>
    <t>90920-5</t>
  </si>
  <si>
    <t>SPALNZ93P04H579M</t>
  </si>
  <si>
    <t>S.C. RADIOL. DIAGN. E INTERVENT</t>
  </si>
  <si>
    <t xml:space="preserve">Alfonso Vittorio Marchianò </t>
  </si>
  <si>
    <t xml:space="preserve">Tecniche di Radiologia Medica per Immagini e Radioterapia </t>
  </si>
  <si>
    <t>90927-4</t>
  </si>
  <si>
    <t>LDDRRT85R62B354T</t>
  </si>
  <si>
    <t>E/20/001 - E/22/00H</t>
  </si>
  <si>
    <t>697DG</t>
  </si>
  <si>
    <t>Medicina e chirurgia 18/10/2011</t>
  </si>
  <si>
    <t>Radiadiagnostica 2/11/2020</t>
  </si>
  <si>
    <t>90933-3</t>
  </si>
  <si>
    <t>BNMCRC90H10A509N</t>
  </si>
  <si>
    <t>S.C. DIAG. RADIOL. 2 (Interventistica)</t>
  </si>
  <si>
    <t>CARLO MOROSI</t>
  </si>
  <si>
    <t>Medicina e chirurgia 24/09/2015</t>
  </si>
  <si>
    <t>Radiodiagnostica 2/11/2020</t>
  </si>
  <si>
    <t>90938-5</t>
  </si>
  <si>
    <t>ZNNLRZ91L50D142O</t>
  </si>
  <si>
    <t>E/21/00A</t>
  </si>
  <si>
    <t>Scienze della nutrizione umana 03/03/2020</t>
  </si>
  <si>
    <t>90941-5</t>
  </si>
  <si>
    <t>BLLVNC87P49F704N</t>
  </si>
  <si>
    <t>S.C. ORL - S.S. CHIRURGIA MAXILLO - FACCIALE</t>
  </si>
  <si>
    <t>MARCO GUZZO</t>
  </si>
  <si>
    <t>Laurea triennale in Igiene dentale - Univ San Raffaele - 05/11/2013</t>
  </si>
  <si>
    <t>90948-5</t>
  </si>
  <si>
    <t>DMTNRD97M62Z129G</t>
  </si>
  <si>
    <t>S.C. ONCOLOGIA MEDICA 2</t>
  </si>
  <si>
    <t>Infermiere 28/10/2020</t>
  </si>
  <si>
    <t>90953-4</t>
  </si>
  <si>
    <t>CLMLNE64C63F205Z</t>
  </si>
  <si>
    <t>DIR. SCIENTIFICA</t>
  </si>
  <si>
    <t>94/02/LP</t>
  </si>
  <si>
    <t>GIANCARLO PRUNERI</t>
  </si>
  <si>
    <t>Filosofia - 24/04/1990</t>
  </si>
  <si>
    <t>90954-6</t>
  </si>
  <si>
    <t>NZZMPR87H64A225W</t>
  </si>
  <si>
    <t>S.C. ONCOLOGIA MEDICA 3 - TUMORI TESTA - COLLO</t>
  </si>
  <si>
    <t>E/20/00A
Q/18/LIC</t>
  </si>
  <si>
    <t>LISA LICITRA</t>
  </si>
  <si>
    <t>Medicina e chirurgia 31/03/2015</t>
  </si>
  <si>
    <t>Oncologia medica 04/11/2020</t>
  </si>
  <si>
    <t>90957-3</t>
  </si>
  <si>
    <t>CHINOTTI</t>
  </si>
  <si>
    <t>CHNFRC94H52B157S</t>
  </si>
  <si>
    <t>S.C. FARMACIA</t>
  </si>
  <si>
    <t>VITO LADISA</t>
  </si>
  <si>
    <t>90957-4</t>
  </si>
  <si>
    <t>CAR-T MONITORAGGIO PERCORSO PRESCRITTIVO, CLINICO E DI RIMBORSO</t>
  </si>
  <si>
    <t>90962-5</t>
  </si>
  <si>
    <t>LNRSMN73M01L781S</t>
  </si>
  <si>
    <t>F.DI ISTITUZ. ASSISTENZA - PROGETTO RETE HOSPICE</t>
  </si>
  <si>
    <t>odotoiatria e protesi dentale 16/03/1998</t>
  </si>
  <si>
    <t>90973-5</t>
  </si>
  <si>
    <t>PSNFNC77M04D005G</t>
  </si>
  <si>
    <t>COLLAB. AREA AMM. D.M.</t>
  </si>
  <si>
    <t>S.C. DATA SCIENCE</t>
  </si>
  <si>
    <t>R/22/001</t>
  </si>
  <si>
    <t>PAOLO VERDERIO</t>
  </si>
  <si>
    <t>Psicologia clinica e di comunità  11/07/2006</t>
  </si>
  <si>
    <t>Psicoterapia 16/11/2018</t>
  </si>
  <si>
    <t>90980-5</t>
  </si>
  <si>
    <t>DJKMRN66B53Z118Z</t>
  </si>
  <si>
    <t>Infermiere 31/08/1984</t>
  </si>
  <si>
    <t>90981-6</t>
  </si>
  <si>
    <t>MNLMRN66E59Z104C</t>
  </si>
  <si>
    <t>Infermiere 21/07/1987</t>
  </si>
  <si>
    <t>90982-2</t>
  </si>
  <si>
    <t>LLGFVM58R09F205A</t>
  </si>
  <si>
    <t>S.C. EPIDEMIOLOGIA E PREVENZIONE</t>
  </si>
  <si>
    <t>SABINA SIERI</t>
  </si>
  <si>
    <t>90987-3</t>
  </si>
  <si>
    <t>MNCNNL83P27B519E</t>
  </si>
  <si>
    <t>90995-7</t>
  </si>
  <si>
    <t>RMTLSN92A24G702D</t>
  </si>
  <si>
    <t>S.S.D. ONCOLOGIA MEDICA GENITOURINARIA</t>
  </si>
  <si>
    <t>F</t>
  </si>
  <si>
    <t>GIUSEPPE PROCOPIO</t>
  </si>
  <si>
    <t>Medicina e Chirurgia 23/09/2016</t>
  </si>
  <si>
    <t>Oncologia Medica 08/11/2023</t>
  </si>
  <si>
    <t>91018-1</t>
  </si>
  <si>
    <t>CPSLRN82D59Z129K</t>
  </si>
  <si>
    <t>PRESIDENZA</t>
  </si>
  <si>
    <t>O/07/PRE</t>
  </si>
  <si>
    <t>91026-4</t>
  </si>
  <si>
    <t>TRRLCU92C18F205Q</t>
  </si>
  <si>
    <t>Q/19/002</t>
  </si>
  <si>
    <t>91030-2</t>
  </si>
  <si>
    <t xml:space="preserve">ROTONDI </t>
  </si>
  <si>
    <t>RTNPLA56H29I441Q</t>
  </si>
  <si>
    <t>F.DI IST. ASSISTENZA</t>
  </si>
  <si>
    <t>91032-4</t>
  </si>
  <si>
    <t>BRTCHR96R65F133G</t>
  </si>
  <si>
    <t>S.C. MEDICINA NUCLEARE</t>
  </si>
  <si>
    <t>V/11/GEN - Q19243</t>
  </si>
  <si>
    <t>MARCO MACCAURO</t>
  </si>
  <si>
    <t>91033-16</t>
  </si>
  <si>
    <t>CLDMLN96L60F052C</t>
  </si>
  <si>
    <t>MASSIMO MILIONE FILIPPO PIETRANTONIO</t>
  </si>
  <si>
    <t xml:space="preserve">editoria e giornalismo_Università studi Verona </t>
  </si>
  <si>
    <t>91038-4</t>
  </si>
  <si>
    <t>NGRLGO89S52A091E</t>
  </si>
  <si>
    <t>Medicina e chirurgia 24/07/2015</t>
  </si>
  <si>
    <t>Oncologia medica 25/10/2021</t>
  </si>
  <si>
    <t>91039-4</t>
  </si>
  <si>
    <t>BTDLRA68D41L219N</t>
  </si>
  <si>
    <t xml:space="preserve">GIOVANNI APOLONE </t>
  </si>
  <si>
    <t>ATTIVITÀ DI SUPPORTO AL COORDINAMENTO DEI PROGETTI ISTITUZIONALI, NAZIONALI ED INTERNAZIONALI, PER LA RICERCA SUI SARCOMI</t>
  </si>
  <si>
    <t>Giurisprudenza 17/12/1992</t>
  </si>
  <si>
    <t>91042-1</t>
  </si>
  <si>
    <t>CLMLNE85E66L483C</t>
  </si>
  <si>
    <t>D/19/01Q - Q/18/055</t>
  </si>
  <si>
    <t>Medicina e chirurgia 19/10/2015</t>
  </si>
  <si>
    <t>Oncologia medica 11/11/2021</t>
  </si>
  <si>
    <t>91042-2</t>
  </si>
  <si>
    <t>91207-3</t>
  </si>
  <si>
    <t>CRDLSE90A71H264I</t>
  </si>
  <si>
    <t>S.S.D. PNEUMOLOGIA</t>
  </si>
  <si>
    <t>E/1500/A
E/23/02C</t>
  </si>
  <si>
    <t>ROBERTO BOFFI</t>
  </si>
  <si>
    <t>PSICOLOGIA 16/02/2016</t>
  </si>
  <si>
    <t>91053-4</t>
  </si>
  <si>
    <t>RANDON</t>
  </si>
  <si>
    <t>RNDGNN89C07G224J</t>
  </si>
  <si>
    <t>Medicina e chirurgia 08/10/2015</t>
  </si>
  <si>
    <t>91054-4</t>
  </si>
  <si>
    <t>PTRRSL81R69G712Y</t>
  </si>
  <si>
    <t>Psicologia clinica e di comunità 09/12/2008</t>
  </si>
  <si>
    <t>Psicoterapia 09/04/2019</t>
  </si>
  <si>
    <t>91055-4</t>
  </si>
  <si>
    <t>FRNSAI98L55F119Z</t>
  </si>
  <si>
    <t>Laurea Triennale in igiene dentale -UNIMI - 11/11/2020</t>
  </si>
  <si>
    <t>91057-4</t>
  </si>
  <si>
    <t>NCHNDR52B19D612H</t>
  </si>
  <si>
    <t>S.S.D IMMUNOLOGIA TRASLAZIONALE</t>
  </si>
  <si>
    <t>LICIA RIVOLTINI/GABRIELLA SOZZI</t>
  </si>
  <si>
    <t>Scienze Biologiche 15/04/1977</t>
  </si>
  <si>
    <t>Genetica Applicata 06/11/1996</t>
  </si>
  <si>
    <t>91071-2</t>
  </si>
  <si>
    <t>NGHMRT95T59F133H</t>
  </si>
  <si>
    <t>610DG</t>
  </si>
  <si>
    <r>
      <t>MOLECULAR TUMOR BOARD: SUPPORTO ALLA SCELTA DEL FARMACO TARGET, ALLE MODALIT</t>
    </r>
    <r>
      <rPr>
        <sz val="9"/>
        <color indexed="8"/>
        <rFont val="Calibri"/>
        <family val="2"/>
      </rPr>
      <t>À</t>
    </r>
    <r>
      <rPr>
        <sz val="8"/>
        <color indexed="8"/>
        <rFont val="Arial"/>
        <family val="2"/>
      </rPr>
      <t xml:space="preserve"> DI ACCESSO, RIMBORSABILITÀ E GESTIONE DEL DATA BASE</t>
    </r>
  </si>
  <si>
    <t>91072-2</t>
  </si>
  <si>
    <t>TDRKTA78S67B885U</t>
  </si>
  <si>
    <t>S.C. ANATOMIA PATOLOGICA 2</t>
  </si>
  <si>
    <t>91075-4</t>
  </si>
  <si>
    <t>RTALSS95M18D969C</t>
  </si>
  <si>
    <t>Infermiere 24/03/2020</t>
  </si>
  <si>
    <t>91087-4</t>
  </si>
  <si>
    <t>PANCARI</t>
  </si>
  <si>
    <t>PNCGPP89C19F704B</t>
  </si>
  <si>
    <t>91088-4</t>
  </si>
  <si>
    <t>NCNLNR84E49E986N</t>
  </si>
  <si>
    <t>S.C. RADIOL. DIAGN. E INTERVENT. - S.S. RADIOLOGIA SENOLOGICA</t>
  </si>
  <si>
    <t>GIANFRANCO SCAPERROTTA</t>
  </si>
  <si>
    <t>SORVEGLIANZA RADIOLOGICA ATTIVA NELLE PAZIENTI PORTATRICI DI MUTAZIONE GENETICA BRCA1-2</t>
  </si>
  <si>
    <t>Medicina e chirurgia 25/10/2013</t>
  </si>
  <si>
    <t>Radiodiagnostica 11/11/2019</t>
  </si>
  <si>
    <t>91097-4</t>
  </si>
  <si>
    <t>SRCGMR94T16C588Q</t>
  </si>
  <si>
    <t>Infermiere 22/11/2017</t>
  </si>
  <si>
    <t>91099-4</t>
  </si>
  <si>
    <t>TMOMTN96E57E514F</t>
  </si>
  <si>
    <t>ANTONELLA AIELLO/GIANCARLO PRUNERI</t>
  </si>
  <si>
    <t>91107-3</t>
  </si>
  <si>
    <t>NNASNO74D48F205E</t>
  </si>
  <si>
    <t>S.C. CHIR.GEN. IND. ONCOL. 7 (SARCOMI)</t>
  </si>
  <si>
    <t>SANDRO PASQUALI</t>
  </si>
  <si>
    <t>Lingue e Letterature Straniere 26/03/1999</t>
  </si>
  <si>
    <t>91108-3</t>
  </si>
  <si>
    <t>TMCMNL96M66B619W</t>
  </si>
  <si>
    <t>Q/19/AN1
V/11/GEN</t>
  </si>
  <si>
    <t>Traduzione Specialistica 25/11/2021</t>
  </si>
  <si>
    <t>91109-3</t>
  </si>
  <si>
    <t>TRLTMS95B10M102F</t>
  </si>
  <si>
    <t>R/21/004</t>
  </si>
  <si>
    <t>GIANCRALO PRUNERI</t>
  </si>
  <si>
    <t>Biotecnologie industriali 29/04/2022</t>
  </si>
  <si>
    <t>91111-3</t>
  </si>
  <si>
    <t>MRTLNE54P49C933G</t>
  </si>
  <si>
    <t>S.S.D. EPIDEMIOL. VALUTATIVA/S.C. ONCOLOGIA MEDICA 3</t>
  </si>
  <si>
    <t xml:space="preserve">E/20/00A 
Q/20/109 
E/22/001 </t>
  </si>
  <si>
    <t>ANNALISA TRAMA/LISA LICITRA</t>
  </si>
  <si>
    <t>Matematica 21/03/1978</t>
  </si>
  <si>
    <t>91112-3</t>
  </si>
  <si>
    <t>FTOCLT97C54F205I</t>
  </si>
  <si>
    <t>E/20/00A
R/24/001</t>
  </si>
  <si>
    <t>Infermeristica 12/03/2021</t>
  </si>
  <si>
    <t>91118-2</t>
  </si>
  <si>
    <t>SAMBIASE</t>
  </si>
  <si>
    <t>ALESSANDRO CARLO</t>
  </si>
  <si>
    <t>SMBLSN93L11F205I</t>
  </si>
  <si>
    <t>S.C. AFFARI GENERALI E LEGALI - S.S. TRASFERIMENTO TECNOLOGICO</t>
  </si>
  <si>
    <t>E/22/004
Q/19/TTO</t>
  </si>
  <si>
    <t>ANTONIO CANNAROZZO-TAVERNA SILVIA</t>
  </si>
  <si>
    <t>OTTIMIZZAZIONE DELLA GESTIONE AMMINISTRATIVA DI PROGETTI DI RICERCA NAZIONALEI ED INTERNAZIONI, DALLA VALUTAZIONE DEI BANDI ALLA FINALIZZAZIONE DELLA CONTRATTUALISTICA DI RIFERIMENTO</t>
  </si>
  <si>
    <t>Giurisprudenza 22/10/2018</t>
  </si>
  <si>
    <t>91121-2</t>
  </si>
  <si>
    <t xml:space="preserve">SERAFINI </t>
  </si>
  <si>
    <t>SRFRNN95S59F257G</t>
  </si>
  <si>
    <t>Giurisprudenza - 19/02/2020</t>
  </si>
  <si>
    <t>91122-3</t>
  </si>
  <si>
    <t>CNTLCU79H44F205R</t>
  </si>
  <si>
    <t>SCIENZE DEL SERVIZIO SOCIALE - 30/03/2004</t>
  </si>
  <si>
    <t>EDUCATORE PROF. SOCIO-PEDAGOGICO 02/07/2020</t>
  </si>
  <si>
    <t>91126-3</t>
  </si>
  <si>
    <t>BLLDNL92C52F205G</t>
  </si>
  <si>
    <t>Medicina e chirurgia 17/10/2017 Università Cattolica sacro Cuore</t>
  </si>
  <si>
    <t>Radiodiagnostica 25/10/2022 Università degli studi di Pavia</t>
  </si>
  <si>
    <t>91127-3</t>
  </si>
  <si>
    <t>BNNLCA92S58C933L</t>
  </si>
  <si>
    <t>Medicina e chirurgia 20/09/2017 Università degli studi dell'Insubria</t>
  </si>
  <si>
    <t>Radiodiagnostica 2/11/2022 Università Bicocca</t>
  </si>
  <si>
    <t>91132-3</t>
  </si>
  <si>
    <t>VRGFNC93E42F205E</t>
  </si>
  <si>
    <t>S.S.D ONCOLOGIA MEDICO-URINARIA</t>
  </si>
  <si>
    <t>INGEGNERIA BIOMEDICA - 28-09-2022</t>
  </si>
  <si>
    <t>91133-3</t>
  </si>
  <si>
    <t>MRCSMN89C49E041A</t>
  </si>
  <si>
    <t>S.C. CHIURGIA GENERALE 4 MELANOMI</t>
  </si>
  <si>
    <t>Medicina e chirurgia - 19/07/2013</t>
  </si>
  <si>
    <t>Dermatologia e venereologia - 29/01/2021</t>
  </si>
  <si>
    <t>91136-3</t>
  </si>
  <si>
    <t>VLLNDR96D30G856P</t>
  </si>
  <si>
    <t>H/20/OO2 - Q/16/DOM</t>
  </si>
  <si>
    <t>INGEGNERIA BIOMEDICA - 15/12/2020</t>
  </si>
  <si>
    <t>91137-3</t>
  </si>
  <si>
    <t>TTNRNN91E48D142N</t>
  </si>
  <si>
    <t xml:space="preserve">R/19/002
</t>
  </si>
  <si>
    <t>Medicina e chirurgia - 19/07/2016</t>
  </si>
  <si>
    <t>Oncologia 11/01/2023</t>
  </si>
  <si>
    <t>91138-3</t>
  </si>
  <si>
    <t>TGLLDE55P63F205Z</t>
  </si>
  <si>
    <t>DIP ONCOLOGIA SPERIMENTALE</t>
  </si>
  <si>
    <t>GABRIELLA SOZZI</t>
  </si>
  <si>
    <t>Scienze Biologiche</t>
  </si>
  <si>
    <t>91139-3</t>
  </si>
  <si>
    <t>CLMVLR89D53C933A</t>
  </si>
  <si>
    <t>Medicina e chirurgia - 16/07/2015</t>
  </si>
  <si>
    <t>Pediatria 05/01/2023</t>
  </si>
  <si>
    <t>91140-3</t>
  </si>
  <si>
    <t>MARIA ANGELA</t>
  </si>
  <si>
    <t>CHRMRA78C47G942X</t>
  </si>
  <si>
    <t>7/402/PS - V/11/GEN</t>
  </si>
  <si>
    <t>QUALITA DI VITA NELL'ISTITUZIONE ONCOLOGICA - SPORTELLO DIPENDENTI</t>
  </si>
  <si>
    <t>Psicologia - 02/12/2003</t>
  </si>
  <si>
    <t>Psicoterapia - 28/11/2021</t>
  </si>
  <si>
    <t>91147-2</t>
  </si>
  <si>
    <t>RNAGPL74E10F537I</t>
  </si>
  <si>
    <t>S.C. RADIOLOGIA DIAGNOSTICA E INTERVENTISTICA</t>
  </si>
  <si>
    <t>R/22/00H</t>
  </si>
  <si>
    <t>ALFONSO MARCHIANÒ</t>
  </si>
  <si>
    <t>Tecniche di radiologia medica 06/11/2008</t>
  </si>
  <si>
    <t>91148-2</t>
  </si>
  <si>
    <t>VLSCLL95R66E507J</t>
  </si>
  <si>
    <t>S.C. CHIRURGIA TORACICA</t>
  </si>
  <si>
    <t>D/19/1UP</t>
  </si>
  <si>
    <t>Biostatistica 20/01/2021</t>
  </si>
  <si>
    <t>91151-3</t>
  </si>
  <si>
    <t>GDULSN95C03G491C</t>
  </si>
  <si>
    <t xml:space="preserve">D/21/01E </t>
  </si>
  <si>
    <t>Informatica 23/03/2022</t>
  </si>
  <si>
    <t>91163-1</t>
  </si>
  <si>
    <t>SRRTRS97B44L378L</t>
  </si>
  <si>
    <t>E/22/004</t>
  </si>
  <si>
    <t>363DG</t>
  </si>
  <si>
    <t>CINZIA BRUNELLI</t>
  </si>
  <si>
    <t>Scienze infermieristichie e ostetriche - 13/07/2023</t>
  </si>
  <si>
    <t>91164-1</t>
  </si>
  <si>
    <t>MNFMHL76S49G149T</t>
  </si>
  <si>
    <t xml:space="preserve">349DG </t>
  </si>
  <si>
    <t>Laurea magistrale in Psicologia - 14/12/2020</t>
  </si>
  <si>
    <t>91167-2</t>
  </si>
  <si>
    <t>LNGSRA92A69F205C</t>
  </si>
  <si>
    <t>O/12/OM1</t>
  </si>
  <si>
    <t>Economia e gestione aziendale 03/04/2023</t>
  </si>
  <si>
    <t>91168-2</t>
  </si>
  <si>
    <t>VLLGRG95A45A246J</t>
  </si>
  <si>
    <t>COLLAB. AREA INFERMIER. DI RICERCA</t>
  </si>
  <si>
    <t>X/12/OM1</t>
  </si>
  <si>
    <t>Scienze infermieristiche 18/04/2018</t>
  </si>
  <si>
    <t>91169-2</t>
  </si>
  <si>
    <t>LRCSRA88M70H501V</t>
  </si>
  <si>
    <t>S.S TUMORI EREDITARI APPARATO DIGERENTE</t>
  </si>
  <si>
    <t>D/20/1MV</t>
  </si>
  <si>
    <t>Medicina e Chirurgia - 27/07/2015</t>
  </si>
  <si>
    <t>Chirurgia Generale - 06/11/2021</t>
  </si>
  <si>
    <t>91170-2</t>
  </si>
  <si>
    <t>CARAPEZZA</t>
  </si>
  <si>
    <t>MARCELLO</t>
  </si>
  <si>
    <t>CRPMCL94M30G273V</t>
  </si>
  <si>
    <t>H/20/002
Q/16/DOM</t>
  </si>
  <si>
    <t>AIRC
Fondi a disposizione del Dipartimento</t>
  </si>
  <si>
    <t>Informatica 19/04/2023</t>
  </si>
  <si>
    <t>91174-2</t>
  </si>
  <si>
    <t>SPNGNN97E54D708U</t>
  </si>
  <si>
    <t>scienze biologiche</t>
  </si>
  <si>
    <t>91177-1</t>
  </si>
  <si>
    <t>LNGMRC94S12F704Y</t>
  </si>
  <si>
    <t>91178-1</t>
  </si>
  <si>
    <t>PRZGRG00L64M052C</t>
  </si>
  <si>
    <t>S.S. NUTRIZIONE CLINICA</t>
  </si>
  <si>
    <t>O/20/159</t>
  </si>
  <si>
    <t>SERENA DELLA VALLE</t>
  </si>
  <si>
    <t>91179-2</t>
  </si>
  <si>
    <t>SCCBNC98L42F205D</t>
  </si>
  <si>
    <t>SSD PSICOLOGIA</t>
  </si>
  <si>
    <t>Psicologia Clinica</t>
  </si>
  <si>
    <t>91180-2</t>
  </si>
  <si>
    <t>CMNMRT98D67F965Y</t>
  </si>
  <si>
    <t>Q/23/061</t>
  </si>
  <si>
    <t>91181-2</t>
  </si>
  <si>
    <t>MHMSSB99P60F205H</t>
  </si>
  <si>
    <t>R/19/004
Q/21/125</t>
  </si>
  <si>
    <t xml:space="preserve"> FILIPPO DE BRAUD</t>
  </si>
  <si>
    <t>91182-1</t>
  </si>
  <si>
    <t>TRNLSS96P55E506Q</t>
  </si>
  <si>
    <t>91184-2</t>
  </si>
  <si>
    <t>CSTNTN86B03A717O</t>
  </si>
  <si>
    <t>S.S.D. LASER TERAPIA</t>
  </si>
  <si>
    <t>ANNA COLOMBETTI</t>
  </si>
  <si>
    <t>Medicina e Chirurgia 23/06/2011</t>
  </si>
  <si>
    <t>91188-1</t>
  </si>
  <si>
    <t>RBSNCL98S25E884Q</t>
  </si>
  <si>
    <t>91189-2</t>
  </si>
  <si>
    <t>CLMMPL55P25B300B</t>
  </si>
  <si>
    <t>S.C. IMMUNOLOGIA MOLECOLARE</t>
  </si>
  <si>
    <t>91190-2</t>
  </si>
  <si>
    <t>GRLGRG95D65A703C</t>
  </si>
  <si>
    <t>S.C. ONCOLOGIA MEDICA</t>
  </si>
  <si>
    <t>Scienze della nutrizione umana 16/12/2020</t>
  </si>
  <si>
    <t>91191-2</t>
  </si>
  <si>
    <t>PRNVSS92D54Z404W</t>
  </si>
  <si>
    <t xml:space="preserve">S.C. RADIOTERAPIA </t>
  </si>
  <si>
    <t>ANDREA RICCARDO FILIPPI</t>
  </si>
  <si>
    <t>Medicina e Chirurgia 25/10/2018</t>
  </si>
  <si>
    <t>Radioterapia 06/11/2023</t>
  </si>
  <si>
    <t>91193-2</t>
  </si>
  <si>
    <t xml:space="preserve">CARNEVALE </t>
  </si>
  <si>
    <t>CRNMGR92T71A078Y</t>
  </si>
  <si>
    <t>LAURA LOZZA</t>
  </si>
  <si>
    <t>TETRIS PROJECT RISK ASSESSMENT TOOLS FOR SEVERE SIDE EFFECTS AFTER BREAST RADIOTHERAPY: RADIATION SAFETY THROUGH BIOLOGICAL EXTENDED MODELS AND DIGITAL TWINS. HORIZOM-EURATOM, 2024-2027</t>
  </si>
  <si>
    <t>Medicina e chirurgia 19/07/2018</t>
  </si>
  <si>
    <t>Radioterapia 02/11/2023</t>
  </si>
  <si>
    <t>91194-2</t>
  </si>
  <si>
    <t>MRCSLV97L44L400T</t>
  </si>
  <si>
    <t>S.C. CHIRURGIA GENERALE ONCOLOGIA 3 SENOLOGIA</t>
  </si>
  <si>
    <t>Laurea mag in biologia applicata alle scinze della utrizione 25/07/2023</t>
  </si>
  <si>
    <t>91198-2</t>
  </si>
  <si>
    <t>SGGLNZ93L04I441R</t>
  </si>
  <si>
    <t>S.C. RADIOTERAPIA DIAGNOSTICA E INTERVENTISTICA</t>
  </si>
  <si>
    <t>RODOLFO LANOCITA</t>
  </si>
  <si>
    <t>Medicina e Chirurguia 23/10/2018</t>
  </si>
  <si>
    <t>Radiologia  06/11/2023</t>
  </si>
  <si>
    <t>91199-2</t>
  </si>
  <si>
    <t>PIRCHER</t>
  </si>
  <si>
    <t>CHIARA CARLOTTA</t>
  </si>
  <si>
    <t>PRCCRC90L45I829Z</t>
  </si>
  <si>
    <t>91203-2</t>
  </si>
  <si>
    <t>BRLMRCP3P21E063M</t>
  </si>
  <si>
    <t>Medicina e chirurgia - 18/07/2018</t>
  </si>
  <si>
    <t>Anatomia Patologica 06/11/2023</t>
  </si>
  <si>
    <t>91204-2</t>
  </si>
  <si>
    <t>CRSVNT93M44C978Q</t>
  </si>
  <si>
    <t>S.C. OTORINOLARINGOIATRIA</t>
  </si>
  <si>
    <t>V/23/ORL</t>
  </si>
  <si>
    <t>ALBERTO DEGANELLO</t>
  </si>
  <si>
    <t>Medicina e Chirurgia 27/09/2018</t>
  </si>
  <si>
    <t>Otorinolaringoiatria 09/11/2023</t>
  </si>
  <si>
    <t>91206-2</t>
  </si>
  <si>
    <t>BNIMRT92R47F205Q</t>
  </si>
  <si>
    <t>S.C. GINECOLOGIA ONCOLOGICA</t>
  </si>
  <si>
    <t>FRANCESCO RASPAGLIESI</t>
  </si>
  <si>
    <t>Medicina e Chirurgia 12/072017</t>
  </si>
  <si>
    <t>91207-1</t>
  </si>
  <si>
    <t>DFRMSM79E07G482G</t>
  </si>
  <si>
    <t>91208-2</t>
  </si>
  <si>
    <t>SAICGR89S02F830I</t>
  </si>
  <si>
    <t>Governo strategico dei sistemi aziendali 12/10/2021</t>
  </si>
  <si>
    <t>91210-2</t>
  </si>
  <si>
    <t>CLLGAI92R53F205X</t>
  </si>
  <si>
    <t>S.S. TUMORI PERITONEALI</t>
  </si>
  <si>
    <t>MARCELLO DERACO</t>
  </si>
  <si>
    <t>91213-2</t>
  </si>
  <si>
    <t xml:space="preserve">DE BERARDINIS </t>
  </si>
  <si>
    <t>DBRCLD93T60Z110T</t>
  </si>
  <si>
    <t>S.S. RADIOLOGIA SENOLOGICA</t>
  </si>
  <si>
    <t>SCREENING MAMMOGRAFICO PERSONALIZZATO NELLE DONNE A RISCHIO AUMENTATO</t>
  </si>
  <si>
    <t>Medicina e Chirurgia 18/10/2018</t>
  </si>
  <si>
    <t>Radiodiagnostica 06/11/2023</t>
  </si>
  <si>
    <t>91214-2</t>
  </si>
  <si>
    <t>DSCLSE93M42H501Y</t>
  </si>
  <si>
    <t>Agobiopsie VABB ecoguidate nel percorso di Omission Surgery dopo terapia neoadiuvante</t>
  </si>
  <si>
    <t>Medicina e Chirurgia 25/07/2018</t>
  </si>
  <si>
    <t>91215-2</t>
  </si>
  <si>
    <t>RMCGNN94E25I158P</t>
  </si>
  <si>
    <t>RUOLO DELLA RADIOMICA NELLA PRATICA CLINICA SENOLOGICA</t>
  </si>
  <si>
    <t>Medicina e Chirurgia 26/07/2018</t>
  </si>
  <si>
    <t>91223-1</t>
  </si>
  <si>
    <t>MLNCRL95H03F280J</t>
  </si>
  <si>
    <t>S.C. FARMACIA OSPEDALIERA</t>
  </si>
  <si>
    <t>Farmacia 23/07/2020</t>
  </si>
  <si>
    <t>91224-1</t>
  </si>
  <si>
    <t>CMPMCH97R64D940U</t>
  </si>
  <si>
    <t>91232-1</t>
  </si>
  <si>
    <t>FRNDNL00F205W</t>
  </si>
  <si>
    <t>S.S.D. ONCOLOGIA MEDICA 4 - CURE SUPPORTO INTERNISTICO E GERIATRICO</t>
  </si>
  <si>
    <t>E/22/00E</t>
  </si>
  <si>
    <t>ANDREA ANTONUZZO</t>
  </si>
  <si>
    <t>Terapia Occupazionale 21/11/2023</t>
  </si>
  <si>
    <t>91234-1</t>
  </si>
  <si>
    <t>TSLSMN80S44M102Q</t>
  </si>
  <si>
    <t>CONSIGLIERE</t>
  </si>
  <si>
    <t>DELIBERAZIONE 4F</t>
  </si>
  <si>
    <t>91236-1</t>
  </si>
  <si>
    <t>BAGNALASTA</t>
  </si>
  <si>
    <t>BGNMTT94B01B157P</t>
  </si>
  <si>
    <t>CARLO CHIESA/MARCO MACCAURO</t>
  </si>
  <si>
    <t>91237-1</t>
  </si>
  <si>
    <t>SRGTRC58P18F205K</t>
  </si>
  <si>
    <t>GUSTAVO GALMOZZI</t>
  </si>
  <si>
    <t>91247-1</t>
  </si>
  <si>
    <t>MTRMNL71B47F205U</t>
  </si>
  <si>
    <t>S.C. ONCOLOGIA PEDIATRICA</t>
  </si>
  <si>
    <t>Arteterapia 01/05/2020</t>
  </si>
  <si>
    <t>91249-1</t>
  </si>
  <si>
    <t>PFNPLA96P45L738O</t>
  </si>
  <si>
    <t>91250-1</t>
  </si>
  <si>
    <t>CSSPLM99R53A669C</t>
  </si>
  <si>
    <t>91251-1</t>
  </si>
  <si>
    <t>DRCCMN99P44A0910O</t>
  </si>
  <si>
    <t>Q/21/103</t>
  </si>
  <si>
    <t>91252-1</t>
  </si>
  <si>
    <t>VRSCHE72E47D938O</t>
  </si>
  <si>
    <t>Infermiere -1994</t>
  </si>
  <si>
    <t>91253-1</t>
  </si>
  <si>
    <t>BCCSRA99L66L682X</t>
  </si>
  <si>
    <t>S.S. CLINICAL TRIAL CENTER</t>
  </si>
  <si>
    <t xml:space="preserve">D/22/01G </t>
  </si>
  <si>
    <t>GIOVANNI APOLONE</t>
  </si>
  <si>
    <t>Chimica e tecnologie farmaceutiche 11/12/2023</t>
  </si>
  <si>
    <t>91254-1</t>
  </si>
  <si>
    <t>MLTCDG80L19E507H</t>
  </si>
  <si>
    <t>Biotecnologie Mediche 16/07/2004</t>
  </si>
  <si>
    <t>91255-1</t>
  </si>
  <si>
    <t>PLLSMN96E51H703J</t>
  </si>
  <si>
    <t xml:space="preserve"> Farmacia 30/03/2022</t>
  </si>
  <si>
    <t>91256-1</t>
  </si>
  <si>
    <t>ZFFRKE94L62H224X</t>
  </si>
  <si>
    <t>S.C. ONCOLOGI MEDICA 1</t>
  </si>
  <si>
    <t>Q/16/DOM</t>
  </si>
  <si>
    <t>Neurobiologia 17/12/2021</t>
  </si>
  <si>
    <t>91257-1</t>
  </si>
  <si>
    <t>PRATESI</t>
  </si>
  <si>
    <t>MARIA LUISA</t>
  </si>
  <si>
    <t>PRTMLS96R71F205D</t>
  </si>
  <si>
    <t>COLLABORAZIONE MAI ATTIVATA PER RINUNCIA DA PARTE DELLA CANDIDATA</t>
  </si>
  <si>
    <t>91259-1</t>
  </si>
  <si>
    <t>PSTGUO54L15A145T</t>
  </si>
  <si>
    <t xml:space="preserve">DIREZIONE SCIENTIFICA </t>
  </si>
  <si>
    <t>Medicina e Chirurgia 11/1979</t>
  </si>
  <si>
    <t>91260-1</t>
  </si>
  <si>
    <t>LJVSLV96R68Z153H</t>
  </si>
  <si>
    <t>S.S. BIOSTATISTICA PER LA RICERCA CLINICA</t>
  </si>
  <si>
    <t>ROSALBA MICELI</t>
  </si>
  <si>
    <t>Biostatistica 28/10/2021</t>
  </si>
  <si>
    <t>91261-1</t>
  </si>
  <si>
    <t>BNGVTR01T48F335R</t>
  </si>
  <si>
    <t>Q/19/170</t>
  </si>
  <si>
    <t xml:space="preserve">486DG </t>
  </si>
  <si>
    <t>MICHELE DEL VECCHIO/FILIPPO DE BRAUD</t>
  </si>
  <si>
    <t>91262-1</t>
  </si>
  <si>
    <t>FMNJCP92A17A717V</t>
  </si>
  <si>
    <t>Biotecnologie Mediche 21/12/2023</t>
  </si>
  <si>
    <t>91263-1</t>
  </si>
  <si>
    <t>SPSLSN89C27F205U</t>
  </si>
  <si>
    <t>PALA VALERIA/BOFFI ROBERTO/SABINA SIIERI</t>
  </si>
  <si>
    <t>Psicologia Clinica: salute, relazioni famailiari e interventi in comunità 01/10/2013</t>
  </si>
  <si>
    <t>91264-1</t>
  </si>
  <si>
    <t>MSCLNI01B50F205H</t>
  </si>
  <si>
    <t xml:space="preserve">Q/22/121 
Q/21/226 </t>
  </si>
  <si>
    <t>PAOLO CASALI</t>
  </si>
  <si>
    <t>91265-1</t>
  </si>
  <si>
    <t>DCRDNL77T54G273Y</t>
  </si>
  <si>
    <t>Giurisprudenza 28/10/2002</t>
  </si>
  <si>
    <t>91266-1</t>
  </si>
  <si>
    <t>DPLLRI98R70D612S</t>
  </si>
  <si>
    <t>S.C. EMATOLOGIA</t>
  </si>
  <si>
    <t>Q/20/013
Q/18/193</t>
  </si>
  <si>
    <t>PAOLO CORRADINI</t>
  </si>
  <si>
    <t>Biotecnologie mediche 17/02/2023</t>
  </si>
  <si>
    <t>91267-1</t>
  </si>
  <si>
    <t>SLMLSN97C19G273B</t>
  </si>
  <si>
    <t>S.S. ONCOLOGIA MEDICA GASTROENTEROLOGICA</t>
  </si>
  <si>
    <t xml:space="preserve">D/20/3PC </t>
  </si>
  <si>
    <t>FILIPPO PIETRANTONIO</t>
  </si>
  <si>
    <t>91268-1</t>
  </si>
  <si>
    <t>FRRMTN99R51D150Z</t>
  </si>
  <si>
    <t>Q/18/102</t>
  </si>
  <si>
    <t>91269-1</t>
  </si>
  <si>
    <t>SRDMHL90E11F376L</t>
  </si>
  <si>
    <t>D/22/01A
Q/17/038</t>
  </si>
  <si>
    <t>Bilogia molecolare, sanitaria e della nutrizione 02/03/2016</t>
  </si>
  <si>
    <t>91270-1</t>
  </si>
  <si>
    <t>VZZPFL80A11C352H</t>
  </si>
  <si>
    <t>S.S. EPIDEMIOLOGIA AMBIENTALE</t>
  </si>
  <si>
    <t>E/23/02B</t>
  </si>
  <si>
    <t>PAOLO CONTIERO</t>
  </si>
  <si>
    <t>Design dei servizi 2006</t>
  </si>
  <si>
    <t>91271-1</t>
  </si>
  <si>
    <t>FTOPLA93L28H224E</t>
  </si>
  <si>
    <t>91272-1</t>
  </si>
  <si>
    <t>DNNFNC98A48G751S</t>
  </si>
  <si>
    <t xml:space="preserve">Q/20/015 
Q/19/177 
Q/19/048 
 Q/17/120
</t>
  </si>
  <si>
    <t>Farmacia 24/10/2023</t>
  </si>
  <si>
    <t>91274-1</t>
  </si>
  <si>
    <t>SLDRRT93D61L419X</t>
  </si>
  <si>
    <t>S.C. CHIRURGIA GINECOLOGICA</t>
  </si>
  <si>
    <t>Farmacia 21/05/2020</t>
  </si>
  <si>
    <t>91275-1</t>
  </si>
  <si>
    <t>VVNVNC98C41L682P</t>
  </si>
  <si>
    <t>Scienze Biomediche 23/02/2024</t>
  </si>
  <si>
    <t>91278-1</t>
  </si>
  <si>
    <t>BALZARINI</t>
  </si>
  <si>
    <t>AUGUSTA</t>
  </si>
  <si>
    <t>BLZGST54P66F205F</t>
  </si>
  <si>
    <t>TITOLO GRATUITIO</t>
  </si>
  <si>
    <t>634-DG</t>
  </si>
  <si>
    <t>Medicina e Chirugia 02/11/1981</t>
  </si>
  <si>
    <t>Radiologia 0//11/1988</t>
  </si>
  <si>
    <t>91279-1</t>
  </si>
  <si>
    <t>SGTRNI00G50I403E</t>
  </si>
  <si>
    <t>S.C. CHIRURGIA GENERALE ONCOLOGICA 7 - SARCOMI</t>
  </si>
  <si>
    <t>30/20/3FP</t>
  </si>
  <si>
    <t>ALESSANDRO GRONCHI</t>
  </si>
  <si>
    <t>Infermieristica 24/11/2022</t>
  </si>
  <si>
    <t>91280-1</t>
  </si>
  <si>
    <t>NZZMDA92B11G273G</t>
  </si>
  <si>
    <t>S.S.D. ONCOLOGOA MEDICA GENITOURINARIA</t>
  </si>
  <si>
    <t>91281-1</t>
  </si>
  <si>
    <t>CASAROTTO</t>
  </si>
  <si>
    <t>CSRLNE93S50L872U</t>
  </si>
  <si>
    <t>SSD BIOLOGIA INTEGRATA TUMORI RARI</t>
  </si>
  <si>
    <t>DELIA MEZZANZANICA</t>
  </si>
  <si>
    <t>91282-1</t>
  </si>
  <si>
    <t>GNNMHL75D27G478V</t>
  </si>
  <si>
    <t>S.S. ANESTESTA E RIANIMAZIONE</t>
  </si>
  <si>
    <t>EMILIANO TOGNOLI</t>
  </si>
  <si>
    <t>91283-1</t>
  </si>
  <si>
    <t>RCCRRT96C09H703N</t>
  </si>
  <si>
    <t>DIREZIONE SCIENTIFICA</t>
  </si>
  <si>
    <t>SVILUPPO E POTENZIAMENTO DI INFRASTRUTTURE ISTITUZIONALI: IL CLINICAL TRIAL CENTER.</t>
  </si>
  <si>
    <t>Scienze biologiche 2018</t>
  </si>
  <si>
    <t>GENETICA E BIOLOGIA MOLECOLARE 20/01/2021</t>
  </si>
  <si>
    <t>91284-1</t>
  </si>
  <si>
    <t>CRRGLI89E71E379B</t>
  </si>
  <si>
    <t>91285-1</t>
  </si>
  <si>
    <t>SMTDMA94A30I690S</t>
  </si>
  <si>
    <t>91286-1</t>
  </si>
  <si>
    <t>VVNGUO80E01C352E</t>
  </si>
  <si>
    <t>Ingegneria Meccanica 22/07/2004</t>
  </si>
  <si>
    <t>91287-1</t>
  </si>
  <si>
    <t>FBRSMN86P57H769Q</t>
  </si>
  <si>
    <t>91288-1</t>
  </si>
  <si>
    <t>HNGSNG69M45Z210Y</t>
  </si>
  <si>
    <t>SABINA SIERI/VALERIA PALA</t>
  </si>
  <si>
    <t>91289-1</t>
  </si>
  <si>
    <t>CSTLMR59B50E270Y</t>
  </si>
  <si>
    <t>91290-1</t>
  </si>
  <si>
    <t>MRSRMR90P45F912Q</t>
  </si>
  <si>
    <t>91291-1</t>
  </si>
  <si>
    <t>DGBNNA98A60G693Q</t>
  </si>
  <si>
    <t>91292-1</t>
  </si>
  <si>
    <t>PRMCHR92E52H501G</t>
  </si>
  <si>
    <t>S.S.D. EPODEMIOLOGIA VALUTATIVA</t>
  </si>
  <si>
    <t>BIOTECNOLOGIE SANITARIE - 21/07/2014</t>
  </si>
  <si>
    <t>BIOTECNOLOGIE MEDICHE - 26/01/2017</t>
  </si>
  <si>
    <t>91293-1</t>
  </si>
  <si>
    <t>LBSNDM98E25G793L</t>
  </si>
  <si>
    <t>BIOTECNOLOGIE  MEDICHE VETERINARIE E FARMACEUTICHE - 28/03/2024</t>
  </si>
  <si>
    <t>91294-1</t>
  </si>
  <si>
    <t xml:space="preserve">HASSAN </t>
  </si>
  <si>
    <t>HSSVTR92D60F205D</t>
  </si>
  <si>
    <t>A/24/PE</t>
  </si>
  <si>
    <t>91296-1</t>
  </si>
  <si>
    <t>LNRSMN63C68D969R</t>
  </si>
  <si>
    <t>91297-1</t>
  </si>
  <si>
    <t>RSSCHR93H65A390V</t>
  </si>
  <si>
    <t>91298-1</t>
  </si>
  <si>
    <t>DMRPLG92R07C616D</t>
  </si>
  <si>
    <t>91299-1</t>
  </si>
  <si>
    <t>FZARRT93R41F158S</t>
  </si>
  <si>
    <t>BRI D/20/3PC</t>
  </si>
  <si>
    <t>STUDIO CON DISEGNO A “OMBRELLO” DI TRATTAMENTO A BERSAGLIO MOLECOLARE PREOPERATORIO DI BREVE DURATA IN PAZIENTI CON CARCINOMA DEL COLON-RETTO OPERABILE E SELEZIONATI A LIVELLO MOLECOLARE: LO STUDIO UNICORN</t>
  </si>
  <si>
    <t>91300-1</t>
  </si>
  <si>
    <t xml:space="preserve">MANCA </t>
  </si>
  <si>
    <t>MNCPLA93S13B354R</t>
  </si>
  <si>
    <t>91301-1</t>
  </si>
  <si>
    <t>SCRNDR91T20G479L</t>
  </si>
  <si>
    <t>S.C. CHIRURGIA GENERALE ONCOLOGICA 2 COLON-RETTO</t>
  </si>
  <si>
    <t>91303-1</t>
  </si>
  <si>
    <t>MSCMRA74M48E326V</t>
  </si>
  <si>
    <t>S.C. DIREZIONE DELLE PROFESSIOANI SANITARIE/S.C. BLOCCO OPERATORIO</t>
  </si>
  <si>
    <t>91304-1</t>
  </si>
  <si>
    <t>QGLMTT96T10E882K</t>
  </si>
  <si>
    <t>S.C. DIREZIONE DELLE PROFESSIOANI SANITARIE</t>
  </si>
  <si>
    <t>91305-1</t>
  </si>
  <si>
    <t>NDLCLR66H59F205H</t>
  </si>
  <si>
    <t>91306-1</t>
  </si>
  <si>
    <t>QGLFNC94T05E882B</t>
  </si>
  <si>
    <t>91307-1</t>
  </si>
  <si>
    <t xml:space="preserve">AIELLO </t>
  </si>
  <si>
    <t>ANGELA</t>
  </si>
  <si>
    <t>LLANGL78S57F205H</t>
  </si>
  <si>
    <t>91308-1</t>
  </si>
  <si>
    <t>BRGLSN92B45B300N</t>
  </si>
  <si>
    <t>Medicina e chirurgia 16/10/2018</t>
  </si>
  <si>
    <t>Chirurgia generale 07/11/2024</t>
  </si>
  <si>
    <t>91309-1</t>
  </si>
  <si>
    <t>DMRFNC93S59D423H</t>
  </si>
  <si>
    <t>Q/16/056</t>
  </si>
  <si>
    <t>Medicina e Chirurgia 20/07/2018</t>
  </si>
  <si>
    <t>Ginecologia e Ostetricia 26/11/2024</t>
  </si>
  <si>
    <t>91310-1</t>
  </si>
  <si>
    <t>PZZSLL92P62F704W</t>
  </si>
  <si>
    <t>S.C. CHIRURGIA GENERALE OINCOLOGICA 1 EPATOGASTROPANCREATICA</t>
  </si>
  <si>
    <t>VINCENZO MAZZAFERRO</t>
  </si>
  <si>
    <t>91311-1</t>
  </si>
  <si>
    <t>AMBROSINI</t>
  </si>
  <si>
    <t>MBRMGH93H70F023V</t>
  </si>
  <si>
    <t>“STUDIO CON DISEGNO A “OMBRELLO” DI TRATTAMENTO A BERSAGLIO MOLECOLARE PREOPERATORIO DI BREVE DURATA IN PAZIENTI CON CARCINOMA DEL COLON-RETTO OPERABILE E SELEZIONATI A LIVELLO MOLECOLARE: LO STUDIO UNICORN</t>
  </si>
  <si>
    <t>Medicina e Chirurgia 25/09/2018</t>
  </si>
  <si>
    <t>Oncologia Medica 13/11/2024</t>
  </si>
  <si>
    <t>91312-1</t>
  </si>
  <si>
    <t>SCRFNC98R43H926M</t>
  </si>
  <si>
    <t>S.S. ONCOLOGIA MEDICA TORACO-POLMONARE</t>
  </si>
  <si>
    <t xml:space="preserve"> Farmacia 25/10/2023</t>
  </si>
  <si>
    <t>91313-1</t>
  </si>
  <si>
    <t xml:space="preserve">CHIAPASCO </t>
  </si>
  <si>
    <t>CHPMRT99R51L219F</t>
  </si>
  <si>
    <t>Farmacia 25/10/2023</t>
  </si>
  <si>
    <t>91314-1</t>
  </si>
  <si>
    <t>DCMLNU95C49D086F</t>
  </si>
  <si>
    <t>S.S. ONCOLOGIA MEDICA MELANOMI</t>
  </si>
  <si>
    <t>MICHELE DEL VECCHIO</t>
  </si>
  <si>
    <t>Chimica e Tecnologie Farmceutiche 21/07/2020</t>
  </si>
  <si>
    <t>91315-1</t>
  </si>
  <si>
    <t xml:space="preserve">SOHAIL </t>
  </si>
  <si>
    <t>SHLQSA94H62Z236W</t>
  </si>
  <si>
    <t>ALFONSO MARCHIANO'</t>
  </si>
  <si>
    <t xml:space="preserve">Biotecnologie Mediche 22/10/2024 </t>
  </si>
  <si>
    <t>91316-1</t>
  </si>
  <si>
    <t>CZZFBA91P19H501V</t>
  </si>
  <si>
    <t>Medicina e chirurgia 24/09/2018</t>
  </si>
  <si>
    <t>Ginecologia e Ostetricia 27/11/2024</t>
  </si>
  <si>
    <t>91317-1</t>
  </si>
  <si>
    <t>BNFDRH91B59H501I</t>
  </si>
  <si>
    <t>S.C CHIRURGIA GENERALE ONCOLOGIA 3</t>
  </si>
  <si>
    <t>Medicina e chirurgia 18/10/2018</t>
  </si>
  <si>
    <t>CHIRURGIA GENERALE 08/11/2024</t>
  </si>
  <si>
    <t>91318-1</t>
  </si>
  <si>
    <t>GLTLRD93H20A271O</t>
  </si>
  <si>
    <t>SSD LASER TERAPIA</t>
  </si>
  <si>
    <t>Medicina e chirurgia 17/07/2018</t>
  </si>
  <si>
    <t>CHIRURGIA PLASTICA RICOSTRUTTIVA ED ESTETICA 12/11/2024</t>
  </si>
  <si>
    <t>91319-1</t>
  </si>
  <si>
    <t>DLINTN96E07G942K</t>
  </si>
  <si>
    <t>ECONOMIA E FINANZA 22/03/2023</t>
  </si>
  <si>
    <t>91320-1</t>
  </si>
  <si>
    <t>CSTCLT93C51F205P</t>
  </si>
  <si>
    <t>S.C. CURE PALLIATIVE, HOSPICE TERAPIA DEL DOLORE E RIABILITAZIONE</t>
  </si>
  <si>
    <t>91321-1</t>
  </si>
  <si>
    <t>PRVLRD94A10E815N</t>
  </si>
  <si>
    <t>91322-1</t>
  </si>
  <si>
    <t>JCBFLV93L68G273B</t>
  </si>
  <si>
    <t>91323-1</t>
  </si>
  <si>
    <t>SCCGLN87R47F205Q</t>
  </si>
  <si>
    <t>SSD PNEUMOLOGIA</t>
  </si>
  <si>
    <t>psicologia clinica e neuropsicologia del ciclo della vita 12/07/21</t>
  </si>
  <si>
    <t>91324-1</t>
  </si>
  <si>
    <t>CRRLSI94E55A010M</t>
  </si>
  <si>
    <t>91325-1</t>
  </si>
  <si>
    <t>MZZMRC90E22F119W</t>
  </si>
  <si>
    <t>S.S. ONCOLOGIA MEDICA TORACO POLMONARE</t>
  </si>
  <si>
    <t>I3LUNG – INTEGRATIVE SCIENCE, INTELLIGENT DATA PLATFORM FOR INDIVIDUALIZED LUNG CANCER CARE WITH IMMUNOTHERAPY</t>
  </si>
  <si>
    <t>91326-1</t>
  </si>
  <si>
    <t>BRTVNT94P43A089E</t>
  </si>
  <si>
    <t>S.C. RADIOTERAPIA</t>
  </si>
  <si>
    <t>Q17RT2</t>
  </si>
  <si>
    <t>ANDREA RICCARDO FIIPPI</t>
  </si>
  <si>
    <t>ATTIVITÀ CLINICA E SCIENTIFICA PER LA TERAPIA RADIOTERAPICA DEI TUMORI DEL TORACE</t>
  </si>
  <si>
    <t>90969-1</t>
  </si>
  <si>
    <t>FLMJNM64P70Z114S</t>
  </si>
  <si>
    <t>S.C. ONCOLOGIA MEDICA 2 - TUMORI MESENCHIMALI DELL'ADULTO E TUMORI RARI</t>
  </si>
  <si>
    <t>EURACAN23-27-EU4H-2023-ERN2-IBA
JANE-2-EU4H-2023-JA-3-IBA</t>
  </si>
  <si>
    <t>PAOLO GIOVANNI CASALI</t>
  </si>
  <si>
    <t xml:space="preserve"> EUROPEAN REFERENCE NETWORK ON RARE ADULT SOLID CANCERS "EURACAN": ENTERING PHASE II - EURACAN23-27;
JOINT ACTION ON NETWORKS OF EXPERTISE ON CANCER – JANE-2;
</t>
  </si>
  <si>
    <t>laurea in lingue_ University of Straford 10/07/1987</t>
  </si>
  <si>
    <t>90996-1</t>
  </si>
  <si>
    <t>RJSLCA93C49Z131X</t>
  </si>
  <si>
    <t>H21002</t>
  </si>
  <si>
    <t>PCOCRV: INIZIATIVA GLOBALE SUGLI ESITI DEL TUMORE DELLA PROSTATA AL FINE DI CONFRONTARE E RIDURRE LE VARIAZIONI NEL TUMORE DELLA PROSTATA LOCALIZZATO</t>
  </si>
  <si>
    <t>91327-1</t>
  </si>
  <si>
    <t>KHNNLL93B58Z139Y</t>
  </si>
  <si>
    <t>D/22/01D
Q09RD1</t>
  </si>
  <si>
    <t>ALFONSO VITTORIO MARCHIANO'</t>
  </si>
  <si>
    <t>USING RADIOMICS TO PREDICT HER2 STATUS AND T-DXD EFFICACY IN METASTATIC BREAST CANCER: THE RADIOSPHER2 STUDY</t>
  </si>
  <si>
    <t>91130-1</t>
  </si>
  <si>
    <t xml:space="preserve">GIANDINI </t>
  </si>
  <si>
    <t>GNDCLT90P46G535I</t>
  </si>
  <si>
    <t xml:space="preserve">R/20/007 </t>
  </si>
  <si>
    <t>CARDIOTOXICITY IN YOUNG BREAST CANCER PATIENTS FUNDED BY AIRC “ROSANNA PROJECT”</t>
  </si>
  <si>
    <t>Medicina e Chirurgia 29/07/20216</t>
  </si>
  <si>
    <t>Radioterapia 03/11/2022</t>
  </si>
  <si>
    <t>91135-1</t>
  </si>
  <si>
    <t>RBNFRC90R54G846T</t>
  </si>
  <si>
    <t>R/18/005
Q19243</t>
  </si>
  <si>
    <t>AIRC
SPERIM CLINICA INT 243/19</t>
  </si>
  <si>
    <t>TERAPIA CON IODIO-131 DEL CARCINOMA TIROIDEO DIFFERENZIATO METASTATICO OTTIMIZZATA MEDIANTE DOSIMETRIA PRE-TRATTAMENTO CON IODIO-124</t>
  </si>
  <si>
    <t>Medicina e chirurgia - 20/09/2016</t>
  </si>
  <si>
    <t>Medicina Nucleare - 07/11/2022</t>
  </si>
  <si>
    <t>91076-1</t>
  </si>
  <si>
    <t>PCCLRT92C67A662V</t>
  </si>
  <si>
    <t xml:space="preserve">R/21/004 </t>
  </si>
  <si>
    <t xml:space="preserve">PROGETTO AIRC IG 26320 </t>
  </si>
  <si>
    <t xml:space="preserve">UUNDERSTAND UNRAVELLING TUMOR RESISTANCE MACHANISM IN HR+ ADVANCED BREAST CANCER UNDERGOING CDK4/6 INHIBITORS THERAPY  </t>
  </si>
  <si>
    <t>Biotecnologie 12/12/2016</t>
  </si>
  <si>
    <t>91217-1</t>
  </si>
  <si>
    <t>PRCBBR64A64F205X</t>
  </si>
  <si>
    <t>Q/19/141   
Q/20/013   
Q/22/133</t>
  </si>
  <si>
    <t xml:space="preserve">Studio CC-92480 
Studio 68284528MMY3002 
Studio 64407564MMY3002 </t>
  </si>
  <si>
    <t>PROGETTO DI RICERCA CLINICO-BIOLOGICA IN EMATOLOGIA</t>
  </si>
  <si>
    <t>Scienze Biologiche 02/1993</t>
  </si>
  <si>
    <t>91219-1</t>
  </si>
  <si>
    <t>VLLGPP97S26G273B</t>
  </si>
  <si>
    <t xml:space="preserve">Q/09/NPR </t>
  </si>
  <si>
    <t>FONDO SPERIMENTAZIONI CLINICHE NO PROFIT</t>
  </si>
  <si>
    <t xml:space="preserve">COORDINARE E OTTIMIZZARE IL PROCESSO DI PRESTUDY E BUDGET DEGLI STUDI CLINICI ATTRAVERSO IL CLINICAL TRIALS CENTER </t>
  </si>
  <si>
    <t>Chimica e Tecnologie farmaceutiche 14/03/2023</t>
  </si>
  <si>
    <t>91328-1</t>
  </si>
  <si>
    <t>CPRGSY95C65F839M</t>
  </si>
  <si>
    <t>U/05/195 
H/24/007</t>
  </si>
  <si>
    <t>182-DG</t>
  </si>
  <si>
    <t xml:space="preserve">PROGETTI DI RICERCA CLINICO-BIOLOGICA IN EMATOLOGIA </t>
  </si>
  <si>
    <t>Medicina e Chirurgia 10/07/2019</t>
  </si>
  <si>
    <t>Ematologia 30/01/2025</t>
  </si>
  <si>
    <t>91329-1</t>
  </si>
  <si>
    <t>DMDVNT93T61F899C</t>
  </si>
  <si>
    <t>91221-1</t>
  </si>
  <si>
    <t>FRMMRS97E57F206O</t>
  </si>
  <si>
    <t>V/11/CEI</t>
  </si>
  <si>
    <t>PROVENTI COMITATO ETICO</t>
  </si>
  <si>
    <t>163-DG</t>
  </si>
  <si>
    <t>CHIARA CASATI</t>
  </si>
  <si>
    <t>SUPPORTO ALLE ATTIVITÁ DELLA SEGRETERIA TECNICO-SCIENTIFICA DEL COMITATO ETICO TERRITORIALE</t>
  </si>
  <si>
    <t>Neurobiologia 08/06/2023</t>
  </si>
  <si>
    <t>91330-1</t>
  </si>
  <si>
    <t>MEHRNAS</t>
  </si>
  <si>
    <t>JMLMRN85P55Z224A</t>
  </si>
  <si>
    <t>I3LUNG: INTEGRATIVE SCIENCE, ARTIFICIAL INTELLIGENCE, DATA PLATFORM FOR INDIVIDUALIZED LUNG CANCER WITH IMMUNOTHERAPY, FINANZIAMENTO HORIZON HLTH-2021CARE-05</t>
  </si>
  <si>
    <t>Managment dei servizi 17/03/2022</t>
  </si>
  <si>
    <t>91227-1</t>
  </si>
  <si>
    <t>NVRLMR85B10L400M</t>
  </si>
  <si>
    <t>E/24/00A</t>
  </si>
  <si>
    <t>172-DG</t>
  </si>
  <si>
    <t>ARSELA PRELAJ</t>
  </si>
  <si>
    <t>“BUONMARROW – BONE-MARROW- ON-CHIP: UN SENSORE DI RECIDIVA PRECOCE NEL TUMORE DEL POLMONE”</t>
  </si>
  <si>
    <t>Biologia Molecolare della Cellula 17/10/2017</t>
  </si>
  <si>
    <t>91226-1</t>
  </si>
  <si>
    <t>CRSFRC93E60A669B</t>
  </si>
  <si>
    <t xml:space="preserve">E/22/002 </t>
  </si>
  <si>
    <t>I3LUNG - INTEGRATIVE SCIENCE, INTELLIGENT DATA PLATFORM FOR INDIVIDUALIZED LUNG CANCER CARE WITH IMMUNOTHERAPY</t>
  </si>
  <si>
    <t>Laurea Magistrale in Bioingegneria 01/04/2018</t>
  </si>
  <si>
    <t>91331-1</t>
  </si>
  <si>
    <t>RLDCHR92S60F952K</t>
  </si>
  <si>
    <t>D/20/1SH</t>
  </si>
  <si>
    <t>PUSHING ULTRA-RARE SARCOMAS TOWARDS HOPE</t>
  </si>
  <si>
    <t>91332-1</t>
  </si>
  <si>
    <t>CMUMRS94T52I483W</t>
  </si>
  <si>
    <t>Q/19/243
Q/09/MEN</t>
  </si>
  <si>
    <t>UTILIZZO DELLA DOSIMETRIA NELLA TERAPIA CON RADIOLIGANDI NEI TUMORI NEUROENDOCRINI GASTRODUODENALI</t>
  </si>
  <si>
    <t>Medicina e chirurgia 23/07/2020</t>
  </si>
  <si>
    <t>Medicina Nucleare 27/01/2025</t>
  </si>
  <si>
    <t>90034-1</t>
  </si>
  <si>
    <t>PLLFRC65B67F205V</t>
  </si>
  <si>
    <t>Q/09/MEN Q/09/RD1 A/21/PE3</t>
  </si>
  <si>
    <t>Medicina e chirurgia 01/07/1993</t>
  </si>
  <si>
    <t>Endocrinologia Marzo 2001</t>
  </si>
  <si>
    <t>91229-1</t>
  </si>
  <si>
    <t>LBNDTL63B57F205M</t>
  </si>
  <si>
    <t>S.S. GRANT OFFICE - DIREZIONE SCIENTIFICA</t>
  </si>
  <si>
    <t xml:space="preserve">V/11/CE </t>
  </si>
  <si>
    <t xml:space="preserve">QUALITÀ ED EFFICIENZA OPERATIVA DELLE ATTIVITÀ DELLA SEGRETERIA TECNICO-SCIENTIFICA DEL COMITATO ETICO TERRITORIALE-4 E OTTIMIZZAZIONE DELLA GESTIONE DEGLI STUDI ISTITUZIONALI </t>
  </si>
  <si>
    <t>Scienze Biologiche 14/12/1988</t>
  </si>
  <si>
    <t>91121-1</t>
  </si>
  <si>
    <t xml:space="preserve">D/20/1SH </t>
  </si>
  <si>
    <t>PROGETTO PUSH</t>
  </si>
  <si>
    <t xml:space="preserve">PUSH (PUSHING ULTRA-RARE SARCOMA TOWARDS HOPE) </t>
  </si>
  <si>
    <t>91333-1</t>
  </si>
  <si>
    <t>MZZRHL90B44B041V</t>
  </si>
  <si>
    <t xml:space="preserve">S.S.D EPIDEMIOLOGIA VALUTATIVA/S.C.EPIDEMIOLOGIA E PREVENZIONE </t>
  </si>
  <si>
    <t xml:space="preserve">R/20/002 </t>
  </si>
  <si>
    <t xml:space="preserve">progetto IG 2020 ID 24933 </t>
  </si>
  <si>
    <t>168-DG</t>
  </si>
  <si>
    <t xml:space="preserve">NATIONAL BENCHMARKING OF CHILDHOOD CANCER SURVIVAL BY STAGE </t>
  </si>
  <si>
    <t>Biotecnologie 30/07/2013</t>
  </si>
  <si>
    <t>90162-1</t>
  </si>
  <si>
    <t>PGNLSN68C51B300D</t>
  </si>
  <si>
    <t xml:space="preserve">E24002
O06HOS
</t>
  </si>
  <si>
    <t>Progetto  Jane 2
Donazioni  Hospice</t>
  </si>
  <si>
    <t xml:space="preserve">JOINT ACTION ON NETWORKS OF EXPERTISE ON CANCER (JANE-2) - PROTOCOLLI DI  RICERCA DELLA S.C. CURE PALLIATIVE E TERAPIA DEL DOLORE
</t>
  </si>
  <si>
    <t>Medicina e chirurgia 28/09/1995</t>
  </si>
  <si>
    <t>Oncologia 25/10/2002</t>
  </si>
  <si>
    <t>91150-1</t>
  </si>
  <si>
    <t xml:space="preserve">CASELLI </t>
  </si>
  <si>
    <t>CSLLNU75M55I496V</t>
  </si>
  <si>
    <t>EUONQOL</t>
  </si>
  <si>
    <t>Psicologia - 04/02/2000</t>
  </si>
  <si>
    <t>91334-1</t>
  </si>
  <si>
    <t>BLSSFN88S42F205I</t>
  </si>
  <si>
    <t>D/20/3PC</t>
  </si>
  <si>
    <t>BRI</t>
  </si>
  <si>
    <t>164-DG</t>
  </si>
  <si>
    <t>NUOVE TERAPIE IN ONCOLOGIA MEDICA GASTROENTEROLOGICA</t>
  </si>
  <si>
    <t>Laurea Magistrale in Biologia 20/10/2018</t>
  </si>
  <si>
    <t>90611-1</t>
  </si>
  <si>
    <t>FRGBBR81D55B019C</t>
  </si>
  <si>
    <t xml:space="preserve">RF-2019-12370456
D/22/01B </t>
  </si>
  <si>
    <t>195-DG</t>
  </si>
  <si>
    <t>ORGANOIDS FROM COLORECTAL PERITONEAL METASTASES TO IMPROVE CYTOREDUCTIVE SURGERY AND PATIENT-TAILORED HYPERTHERMIC INTRAPERITONEAL CHEMOTHERAPY (HIPEC). A PHASE II TRIAL E ROADMAP FOR A SUCCESSFUL CLINIC DEVELOPMENT OF A BISPECIFIC ANTIBODY AND A CAR-T: WHAT WE NEED TO KNOW</t>
  </si>
  <si>
    <t>Scienze Biologiche - 19/04/2007</t>
  </si>
  <si>
    <t>91335-1</t>
  </si>
  <si>
    <t>CRSGCM92E06L682N</t>
  </si>
  <si>
    <t>R/20/010 
Q09MEN</t>
  </si>
  <si>
    <t>215-DG</t>
  </si>
  <si>
    <t>TOWARDS 161TB-PSMA CELL TARGETING TREATMENT OF PROSTATE CANCER BIOCHEMICAL RECURRENCE: COMPARISON WITH 177LU-PSMA</t>
  </si>
  <si>
    <t>Medicina e Chirurgia 24/07/2018</t>
  </si>
  <si>
    <t>90950-1</t>
  </si>
  <si>
    <t>CVLTMS82E05L682L</t>
  </si>
  <si>
    <t>S.C. CHIR.GEN. IND. ONCOL. 2 (COLON-RETTO) - S.S. TUMORI PERITONEALI</t>
  </si>
  <si>
    <t>H/19/02A</t>
  </si>
  <si>
    <t>PSEUDOMYXOMA PERITONEI: BUILDING A EUROPEAN MULTICENTRIC COHORT TO ACCELERATE NEW THERAPEUTIC PERSPECTIVES (PMPNET – ACCELERATOR AWARD)</t>
  </si>
  <si>
    <t>Dottorato di ricerca - 24/02/2015</t>
  </si>
  <si>
    <t>91006-1</t>
  </si>
  <si>
    <t>PSNNTA94S59H910F</t>
  </si>
  <si>
    <t xml:space="preserve">Q/23/43 
Q/21/228 
Q/22/138 </t>
  </si>
  <si>
    <t>Infermieristica 12/03/2021</t>
  </si>
  <si>
    <t>91258-1</t>
  </si>
  <si>
    <t xml:space="preserve">DE NICOLO </t>
  </si>
  <si>
    <t>DNCRNG72R54L109L</t>
  </si>
  <si>
    <t>S.S.D. MEDICINA PREDITTIVA: BASI MOLECOLARI DEL RISCHIO GENETICO</t>
  </si>
  <si>
    <t>R/18/010
D/22/01A</t>
  </si>
  <si>
    <t>PAOLO RADICE</t>
  </si>
  <si>
    <t>SUPERVISIONE DELLA ATTIVITÀ CONNESSE CON LA PARTECIPAZIONE DELLA STRUTTURA AGLI STUDI CONDOTTI DA RETI COLLABORATIVE INTERNAZIONALI IN AMBITO DI PREDISPOSIZIONE EREDITARIA AL CANCRO DELLA MAMMELLA ED OVAIO</t>
  </si>
  <si>
    <t>Medicina e chirurgia 16/10/1998</t>
  </si>
  <si>
    <t>91336-1</t>
  </si>
  <si>
    <t xml:space="preserve">BEKTESHI </t>
  </si>
  <si>
    <t>THELLEZA</t>
  </si>
  <si>
    <t xml:space="preserve">BRTTLL75L48Z100D </t>
  </si>
  <si>
    <t>190DG</t>
  </si>
  <si>
    <t>laurea in infermieristica 20/11/2023</t>
  </si>
  <si>
    <t>91337-1</t>
  </si>
  <si>
    <t xml:space="preserve">PARIGI </t>
  </si>
  <si>
    <t>PRGLSN87P58A794D</t>
  </si>
  <si>
    <t>laurea in infermieristica 21/11/2011</t>
  </si>
  <si>
    <t>91338-1</t>
  </si>
  <si>
    <t>MARCANDALLI</t>
  </si>
  <si>
    <t>MRCSFN99M13L400F</t>
  </si>
  <si>
    <t>Q/20/013
Q/14/058</t>
  </si>
  <si>
    <t>91339-1</t>
  </si>
  <si>
    <t>COSTA CARDENAS</t>
  </si>
  <si>
    <t>MARIA ISABEL</t>
  </si>
  <si>
    <t>CSTMSB90T65Z611B</t>
  </si>
  <si>
    <t xml:space="preserve">OTTIMIZZARE IL PROCESSO DI START UP DEGLI STUDI NO PROFIT ATTRAVERSO IL CLINICAL TRIALS CENTER </t>
  </si>
  <si>
    <t>Biotecnologie molecolari e bioinformatica 20/10/2020</t>
  </si>
  <si>
    <t>91340-1</t>
  </si>
  <si>
    <t>TAMMARO</t>
  </si>
  <si>
    <t>PASQUALE</t>
  </si>
  <si>
    <t>TMMPQL81T06F839R</t>
  </si>
  <si>
    <t>PERCORSO DI GESTIONE E PRESA IN CARICO DEI SARCOMI AD ALTO RISCHIO IN BASE ALLA NECESSITÀ DI TRATTAMENTO NEOADIUVANTE O MENO: FOCUS SULLA MALATTIA RETROPERITONEALE, NEL CONTESTO DEI REGISTRI INTERNAZIONALI ATTIVI IN INT</t>
  </si>
  <si>
    <t>91341-1</t>
  </si>
  <si>
    <t xml:space="preserve">GAGGI </t>
  </si>
  <si>
    <t>CRISTINA</t>
  </si>
  <si>
    <t>GGGCST71S49H501O</t>
  </si>
  <si>
    <t>Diploma specialistico di  Dirigente dell'assistenza Infermieristica 12/12/2001</t>
  </si>
  <si>
    <t>91342-1</t>
  </si>
  <si>
    <t xml:space="preserve">CAGNETTI </t>
  </si>
  <si>
    <t>DAMIANO</t>
  </si>
  <si>
    <t>CGNDMN98S28L328K</t>
  </si>
  <si>
    <t>D/22/01G</t>
  </si>
  <si>
    <t>NUOVE TERAPIE IN ONCOLOGIA MEDICA: NEOPLASIE TORACO -POLMONARI" "NUOVE TERAPIE IN ONCOLOGIA MEDICA: APPROCCI RADIOTERAPICI PER LA CURA DI NEOPLASIE TORACO POLMONARI"</t>
  </si>
  <si>
    <t>Laurea Magistrale in biologia 28/02/2024</t>
  </si>
  <si>
    <t>91233-1</t>
  </si>
  <si>
    <t xml:space="preserve">RIELA </t>
  </si>
  <si>
    <t>RLILRI80P51H264P</t>
  </si>
  <si>
    <t>DIREZIONE STRATEGICA</t>
  </si>
  <si>
    <t>Q/18/CTC</t>
  </si>
  <si>
    <t>MAURIZIA FICARELLI</t>
  </si>
  <si>
    <t>SUPPORTO ALLE ATTIVITÀ DELLA DIREZIONE STRATEGICA, FINANZIATA DA FONDI NON ISTITUZIONALI</t>
  </si>
  <si>
    <t>Giurisprudenza 2005</t>
  </si>
  <si>
    <t>91137-1</t>
  </si>
  <si>
    <t>91343-1</t>
  </si>
  <si>
    <t>CUSUMANO</t>
  </si>
  <si>
    <t>CSMFRC97P70G273Q</t>
  </si>
  <si>
    <t xml:space="preserve">Q/19/088 </t>
  </si>
  <si>
    <t>266-DG</t>
  </si>
  <si>
    <t>Laurea professioni sanitarie infermieristiche 28/11/2022</t>
  </si>
  <si>
    <t>91344-1</t>
  </si>
  <si>
    <t>GRIMALDI</t>
  </si>
  <si>
    <t>GRMTRS94P53E932M</t>
  </si>
  <si>
    <t>S.C. EMATOLOGIA/S.C. GINECOLOGIA ONCOLOGICA</t>
  </si>
  <si>
    <t>Q/13/066
D/16/001</t>
  </si>
  <si>
    <t>264-DG</t>
  </si>
  <si>
    <t>PAOLO CORRADINI/FRANCESCO RASPAGLIESI</t>
  </si>
  <si>
    <t>NUOVE TERAPI IN GINECOLOGIA ONCOLOGICA/ NUOVE TERAPIE IN EMATOLOGIA</t>
  </si>
  <si>
    <t>Laurea professioni sanitarie infermieristiche 30/11/2016</t>
  </si>
  <si>
    <t>328-DG</t>
  </si>
  <si>
    <t>90521-11</t>
  </si>
  <si>
    <t>ZPPSNT64M52A944X</t>
  </si>
  <si>
    <t xml:space="preserve">
25/06/2024</t>
  </si>
  <si>
    <t>SUPPORTO PEDAGOGICO E FILOSOFICO, IN CHIAVE DI EDUCAZIONE CONTINUA DELLA PERSONA, NONCHÉ DI INTEGRAZIONE DEI CORRELATI PROCESSI DI ASSISTENZA SPIRITUALE AI MALATI ONCOLOGICI E AI LORO PARENTI NELLE FASI AVANZATE DI MALATTIA</t>
  </si>
  <si>
    <t>Scienze Pedagogiche 24/11/2014</t>
  </si>
  <si>
    <t>91152-1</t>
  </si>
  <si>
    <t>RCLSMN84R63G273C</t>
  </si>
  <si>
    <t>S.C. CURE PALLIATIVE, TERAPIA DEL DOLORE E RIABILITAZIONE</t>
  </si>
  <si>
    <t>E/22/00B</t>
  </si>
  <si>
    <t>AUGUSTO TOMMASO CARACENI</t>
  </si>
  <si>
    <t>Medicina e chirurgia - 29/12/2012</t>
  </si>
  <si>
    <t>Radioterapia 06/11/2019</t>
  </si>
  <si>
    <t>90251-1</t>
  </si>
  <si>
    <t>328DG</t>
  </si>
  <si>
    <t>91295-1</t>
  </si>
  <si>
    <t>ZMBLCU95P04D142R</t>
  </si>
  <si>
    <t>O/06/HOS</t>
  </si>
  <si>
    <t>91231-1</t>
  </si>
  <si>
    <t>GNVGRT97D41G478V</t>
  </si>
  <si>
    <t>Q/10/OM1 
G/21/00A</t>
  </si>
  <si>
    <t xml:space="preserve">“NUOVE TERAPIE IN ONCOLOGIA MEDICA” </t>
  </si>
  <si>
    <t>Scienze dell'alimentazione e della nutrizione umana 22/02/2023</t>
  </si>
  <si>
    <t>91345-1</t>
  </si>
  <si>
    <t xml:space="preserve">PADERNO </t>
  </si>
  <si>
    <t>PDRSLV00P53C523T</t>
  </si>
  <si>
    <t>R/23/002</t>
  </si>
  <si>
    <t>PROGRAMMA AIRC "METASTASIS AS MECHANODISEASE</t>
  </si>
  <si>
    <t>91154-1</t>
  </si>
  <si>
    <t>ANNA ALESSANDRA</t>
  </si>
  <si>
    <t>CHRNLS89T70B429I</t>
  </si>
  <si>
    <t>M/24/00L</t>
  </si>
  <si>
    <t>"P.O.L.A.R” – FINANZIATO NELL’AMBITO DEL BANDO A CASCATA PROGETTO “ANTHEM” – PNC0000003 – CUP B53C22006670001 – SPOKE 2 PER ATTIVITÀ DI RICERCA INDUSTRIALE E SVILUPPO SPERIMENTALE</t>
  </si>
  <si>
    <t>Biologia molecolare e cellulare 15/12/2020</t>
  </si>
  <si>
    <t>91187-1</t>
  </si>
  <si>
    <t>CHRMTN98P70H282U</t>
  </si>
  <si>
    <t>Biologia applicata alla ricerca biomedica - 16/12/2022</t>
  </si>
  <si>
    <t>91346-1</t>
  </si>
  <si>
    <t>PETROSINO</t>
  </si>
  <si>
    <t>MERY</t>
  </si>
  <si>
    <t>PTRMRY93P62F912O</t>
  </si>
  <si>
    <t>S.C. GASTROENTEROLOGIA ED ENDOSCOPIA DIGESTIVA</t>
  </si>
  <si>
    <t>311-DG</t>
  </si>
  <si>
    <t>PAOLO CANTU'</t>
  </si>
  <si>
    <t>Scienze infermieristiche 15/11/2016</t>
  </si>
  <si>
    <t>91347-1</t>
  </si>
  <si>
    <t xml:space="preserve">BOSSI </t>
  </si>
  <si>
    <t>BSSLRD98H22F205Y</t>
  </si>
  <si>
    <t>JANE</t>
  </si>
  <si>
    <t>Joint Action on Networks of Expertise on Cancer (JANE-2) - Protocolli di Ricerca della S.C. Cure Palliative e Terapia del dolore</t>
  </si>
  <si>
    <t>Scienze politiche, economiche e sociali 08/03/2022</t>
  </si>
  <si>
    <t>91149-1</t>
  </si>
  <si>
    <t>SLVMRC92D09B157Z</t>
  </si>
  <si>
    <t>SSD RICERCA NUTRIZIONALE E METABOLOMICA</t>
  </si>
  <si>
    <t xml:space="preserve">D/22/01D </t>
  </si>
  <si>
    <t>ROSARIA ORLANDI</t>
  </si>
  <si>
    <t>Bioinformtica e biotecnologie mediche 10/2016</t>
  </si>
  <si>
    <t>PhD 22/12/2017</t>
  </si>
  <si>
    <t>91091-1</t>
  </si>
  <si>
    <t>CRCCHR91T50C933I</t>
  </si>
  <si>
    <t>DIR. SCIENTIFICA - COMITATO ETICO</t>
  </si>
  <si>
    <t>Dottorato ricerca Scuola Europea di Medicina Molecolare - 30/03/2021</t>
  </si>
  <si>
    <t>91276-1</t>
  </si>
  <si>
    <t>ZNGLSS97D08L400L</t>
  </si>
  <si>
    <t xml:space="preserve">E/24/0C2 </t>
  </si>
  <si>
    <t>JOINT ACTION PREVENT NON-COMMUNICABLE DISEASES - PILOT STUDY WP10.4.4: “IDENTIFYING ADOLESCENTS AND YOUNG ADULTS CANCER SURVIVORS AT RISK OF LONG-TERM EFFECTS”</t>
  </si>
  <si>
    <t>91348-1</t>
  </si>
  <si>
    <t>FRACCALVIERI</t>
  </si>
  <si>
    <t>ANGELO ROBERTO</t>
  </si>
  <si>
    <t>FRCNLR85M30A048J</t>
  </si>
  <si>
    <t>ASSISTENZA INTEGRATA DIDATTICA E RICREATIVA, INCLUSI ALCUNI WEEK-END E GIORNI FESTIVI, PER MINORI AFFETTI DA NEOPLASIA MALIGNA</t>
  </si>
  <si>
    <t>91349-1</t>
  </si>
  <si>
    <t>IADECOLA</t>
  </si>
  <si>
    <t>DCLSRA96R50F205Z</t>
  </si>
  <si>
    <t xml:space="preserve">E/22/004 </t>
  </si>
  <si>
    <t>ROSLBA MICELI</t>
  </si>
  <si>
    <t>Laurea Magistrale in Biostatistica 26/10/2023</t>
  </si>
  <si>
    <t>91071-1</t>
  </si>
  <si>
    <t>SUPPORTO AUDIT,  ISPEZIONI EMA-FDA ALLA S.C. FARMACIA OSPEDALIERA SETTORE STUDI CLINICI</t>
  </si>
  <si>
    <t>91350-1</t>
  </si>
  <si>
    <t>GHIGLIONI</t>
  </si>
  <si>
    <t>GHGMGH0D57F205U</t>
  </si>
  <si>
    <t>91351-1</t>
  </si>
  <si>
    <t>CAPPELLA</t>
  </si>
  <si>
    <t>CPPLNZ95C14B300Z</t>
  </si>
  <si>
    <t>S.S.D NUTRIZIONE CLINICA</t>
  </si>
  <si>
    <t>21/05/202/</t>
  </si>
  <si>
    <t>DIETISTA 06/11/2024</t>
  </si>
  <si>
    <t>91157-1</t>
  </si>
  <si>
    <t xml:space="preserve">FIDUCIOSO </t>
  </si>
  <si>
    <t>FDCMTN96D51F061H</t>
  </si>
  <si>
    <t>Q/10/OM1</t>
  </si>
  <si>
    <t>FONDI LABORATORIO S.C. OM1</t>
  </si>
  <si>
    <t>360-DG</t>
  </si>
  <si>
    <t>Biotecnologie mediche, veterinarie e farmaceutiche 06/10/2021</t>
  </si>
  <si>
    <t>91352-1</t>
  </si>
  <si>
    <t>SPAGNI</t>
  </si>
  <si>
    <t>FEDERICO</t>
  </si>
  <si>
    <t>SPGFRC98B03F205M</t>
  </si>
  <si>
    <t>S.C. OM3 TUMORI TESTA COLLO</t>
  </si>
  <si>
    <t>SCIENZE INTERNAZIONALI 19/10/2020</t>
  </si>
  <si>
    <t>RELAZIONI INTERNAZIONALI 19/12/2022</t>
  </si>
  <si>
    <t>91353-1</t>
  </si>
  <si>
    <t>ZANOTTI</t>
  </si>
  <si>
    <t>GIANFRANCO</t>
  </si>
  <si>
    <t>ZNTGFR65T03F205U</t>
  </si>
  <si>
    <t>SC  DATA SCIENCE</t>
  </si>
  <si>
    <t>INGEGNERIA INFORMATICA 27/09/2020</t>
  </si>
  <si>
    <t>87DG</t>
  </si>
  <si>
    <t>172DG</t>
  </si>
  <si>
    <t>12DG</t>
  </si>
  <si>
    <t>09/DG</t>
  </si>
  <si>
    <t>116DG</t>
  </si>
  <si>
    <t>09DG</t>
  </si>
  <si>
    <t>309DG</t>
  </si>
  <si>
    <t>41DG</t>
  </si>
  <si>
    <t>215DG</t>
  </si>
  <si>
    <t>21DG</t>
  </si>
  <si>
    <t>330DG</t>
  </si>
  <si>
    <t>40DG</t>
  </si>
  <si>
    <t>310DG</t>
  </si>
  <si>
    <t>388DG</t>
  </si>
  <si>
    <t>11DG</t>
  </si>
  <si>
    <t>266DG</t>
  </si>
  <si>
    <t>9DG</t>
  </si>
  <si>
    <t>228DG</t>
  </si>
  <si>
    <t>901DG</t>
  </si>
  <si>
    <t>151DG</t>
  </si>
  <si>
    <t>17701/2025</t>
  </si>
  <si>
    <t>360DG</t>
  </si>
  <si>
    <t>156DG</t>
  </si>
  <si>
    <t>389DG</t>
  </si>
  <si>
    <t>294DG</t>
  </si>
  <si>
    <t>6DG</t>
  </si>
  <si>
    <t>264DG</t>
  </si>
  <si>
    <t>163DG</t>
  </si>
  <si>
    <t>39DG</t>
  </si>
  <si>
    <t>168DG</t>
  </si>
  <si>
    <t>19DG</t>
  </si>
  <si>
    <t>311DG</t>
  </si>
  <si>
    <t>321DG</t>
  </si>
  <si>
    <t>843DG</t>
  </si>
  <si>
    <t>685DG</t>
  </si>
  <si>
    <t>4F</t>
  </si>
  <si>
    <t>9/0172025</t>
  </si>
  <si>
    <t>390DG</t>
  </si>
  <si>
    <t>D/19/001 D/201SH</t>
  </si>
  <si>
    <t>Aggiornameto al 1° giugno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</si>
</sst>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43" formatCode="_-* #,##0.00_-;\-* #,##0.00_-;_-* &quot;-&quot;??_-;_-@_-"/>
    <numFmt numFmtId="164" formatCode="&quot;€&quot;\ #,##0.00"/>
    <numFmt numFmtId="165" formatCode="_-&quot;€&quot;\ * #,##0.00_-;\-&quot;€&quot;\ * #,##0.00_-;_-&quot;€&quot;\ * &quot;-&quot;??_-;_-@_-"/>
  </numFmts>
  <fonts count="20">
    <font>
      <sz val="11"/>
      <color theme="1"/>
      <name val="Calibri"/>
      <family val="2"/>
      <scheme val="minor"/>
    </font>
    <font>
      <sz val="10"/>
      <name val="Calibri"/>
      <family val="2"/>
      <scheme val="minor"/>
    </font>
    <font>
      <u/>
      <sz val="11"/>
      <color theme="10"/>
      <name val="Calibri"/>
      <family val="2"/>
      <scheme val="minor"/>
    </font>
    <font>
      <sz val="8"/>
      <color theme="1"/>
      <name val="Arial"/>
      <family val="2"/>
    </font>
    <font>
      <sz val="10"/>
      <color rgb="FF000000"/>
      <name val="Calibri"/>
      <family val="2"/>
      <scheme val="minor"/>
    </font>
    <font>
      <sz val="11"/>
      <color theme="1"/>
      <name val="Calibri"/>
      <family val="2"/>
      <scheme val="minor"/>
    </font>
    <font>
      <sz val="10"/>
      <color theme="1"/>
      <name val="Calibri"/>
      <family val="2"/>
      <scheme val="minor"/>
    </font>
    <font>
      <b/>
      <sz val="8"/>
      <color theme="1"/>
      <name val="Arial"/>
      <family val="2"/>
    </font>
    <font>
      <b/>
      <sz val="9"/>
      <name val="Arial"/>
      <family val="2"/>
    </font>
    <font>
      <b/>
      <i/>
      <sz val="8"/>
      <color theme="1"/>
      <name val="Arial"/>
      <family val="2"/>
    </font>
    <font>
      <b/>
      <sz val="8"/>
      <color indexed="81"/>
      <name val="Tahoma"/>
      <family val="2"/>
    </font>
    <font>
      <sz val="8"/>
      <color indexed="81"/>
      <name val="Tahoma"/>
      <family val="2"/>
    </font>
    <font>
      <sz val="8"/>
      <name val="Arial"/>
      <family val="2"/>
    </font>
    <font>
      <sz val="8"/>
      <color theme="1"/>
      <name val="01"/>
    </font>
    <font>
      <sz val="10"/>
      <name val="Arial"/>
      <family val="2"/>
    </font>
    <font>
      <sz val="9"/>
      <color indexed="8"/>
      <name val="Calibri"/>
      <family val="2"/>
    </font>
    <font>
      <sz val="8"/>
      <color indexed="8"/>
      <name val="Arial"/>
      <family val="2"/>
    </font>
    <font>
      <sz val="11"/>
      <name val="Calibri"/>
      <family val="2"/>
    </font>
    <font>
      <sz val="10"/>
      <name val="Arial Narrow"/>
      <family val="2"/>
    </font>
    <font>
      <b/>
      <i/>
      <sz val="10"/>
      <name val="Calibri"/>
      <family val="2"/>
      <scheme val="minor"/>
    </font>
  </fonts>
  <fills count="12">
    <fill>
      <patternFill patternType="none"/>
    </fill>
    <fill>
      <patternFill patternType="gray125"/>
    </fill>
    <fill>
      <patternFill patternType="solid">
        <fgColor indexed="31"/>
        <bgColor indexed="64"/>
      </patternFill>
    </fill>
    <fill>
      <patternFill patternType="solid">
        <fgColor theme="0"/>
        <bgColor indexed="64"/>
      </patternFill>
    </fill>
    <fill>
      <patternFill patternType="solid">
        <fgColor theme="3" tint="0.59999389629810485"/>
        <bgColor indexed="64"/>
      </patternFill>
    </fill>
    <fill>
      <patternFill patternType="solid">
        <fgColor theme="7" tint="0.79998168889431442"/>
        <bgColor indexed="64"/>
      </patternFill>
    </fill>
    <fill>
      <patternFill patternType="solid">
        <fgColor theme="9"/>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FF00"/>
        <bgColor indexed="64"/>
      </patternFill>
    </fill>
    <fill>
      <patternFill patternType="solid">
        <fgColor theme="0"/>
        <bgColor theme="4" tint="0.79998168889431442"/>
      </patternFill>
    </fill>
    <fill>
      <patternFill patternType="solid">
        <fgColor theme="9"/>
        <bgColor theme="4" tint="0.79998168889431442"/>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s>
  <cellStyleXfs count="6">
    <xf numFmtId="0" fontId="0" fillId="0" borderId="0"/>
    <xf numFmtId="0" fontId="2" fillId="0" borderId="0" applyNumberForma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4" fillId="0" borderId="0"/>
  </cellStyleXfs>
  <cellXfs count="219">
    <xf numFmtId="0" fontId="0" fillId="0" borderId="0" xfId="0"/>
    <xf numFmtId="0" fontId="1" fillId="2" borderId="1" xfId="0" applyFont="1" applyFill="1" applyBorder="1" applyAlignment="1" applyProtection="1">
      <alignment horizontal="center" vertical="center" wrapText="1"/>
    </xf>
    <xf numFmtId="14" fontId="1" fillId="2" borderId="1" xfId="0" applyNumberFormat="1" applyFont="1" applyFill="1" applyBorder="1" applyAlignment="1" applyProtection="1">
      <alignment horizontal="center" vertical="center" wrapText="1"/>
    </xf>
    <xf numFmtId="164" fontId="1" fillId="2" borderId="1"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pplyProtection="1">
      <alignment horizontal="center" vertical="center" wrapText="1"/>
    </xf>
    <xf numFmtId="14" fontId="1"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0" xfId="0" applyFont="1" applyBorder="1" applyAlignment="1">
      <alignment vertical="center" wrapText="1"/>
    </xf>
    <xf numFmtId="0" fontId="2" fillId="0" borderId="1" xfId="1" applyFill="1" applyBorder="1" applyAlignment="1" applyProtection="1">
      <alignment horizontal="center" vertical="center" wrapText="1"/>
    </xf>
    <xf numFmtId="14" fontId="2" fillId="0" borderId="1" xfId="1" applyNumberForma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0" fontId="2" fillId="0" borderId="1" xfId="1" applyNumberFormat="1" applyFill="1" applyBorder="1" applyAlignment="1">
      <alignment horizontal="center" vertical="center" wrapText="1"/>
    </xf>
    <xf numFmtId="0" fontId="2" fillId="0" borderId="1" xfId="1" applyNumberFormat="1" applyFill="1" applyBorder="1" applyAlignment="1" applyProtection="1">
      <alignment horizontal="center" vertical="center" wrapText="1"/>
    </xf>
    <xf numFmtId="0" fontId="1" fillId="0" borderId="1" xfId="0" applyFont="1" applyBorder="1" applyAlignment="1">
      <alignment horizontal="center" vertical="center" wrapText="1"/>
    </xf>
    <xf numFmtId="0" fontId="3" fillId="0" borderId="0" xfId="0" applyFont="1"/>
    <xf numFmtId="0" fontId="1"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3" borderId="1" xfId="0" applyFont="1" applyFill="1" applyBorder="1" applyAlignment="1" applyProtection="1">
      <alignment horizontal="center" vertical="center" wrapText="1"/>
    </xf>
    <xf numFmtId="14" fontId="1" fillId="3" borderId="1" xfId="0" applyNumberFormat="1" applyFont="1" applyFill="1" applyBorder="1" applyAlignment="1">
      <alignment horizontal="center" vertical="center" wrapText="1"/>
    </xf>
    <xf numFmtId="164" fontId="1" fillId="3" borderId="1" xfId="0" applyNumberFormat="1" applyFont="1" applyFill="1" applyBorder="1" applyAlignment="1">
      <alignment horizontal="center" vertical="center" wrapText="1"/>
    </xf>
    <xf numFmtId="0" fontId="1" fillId="3" borderId="1" xfId="0" applyNumberFormat="1" applyFont="1" applyFill="1" applyBorder="1" applyAlignment="1">
      <alignment horizontal="left" vertical="center" wrapText="1"/>
    </xf>
    <xf numFmtId="0" fontId="1" fillId="3" borderId="0" xfId="0" applyFont="1" applyFill="1" applyBorder="1" applyAlignment="1">
      <alignment vertical="center" wrapText="1"/>
    </xf>
    <xf numFmtId="0" fontId="0" fillId="0" borderId="0" xfId="0" applyFill="1"/>
    <xf numFmtId="0" fontId="1" fillId="0" borderId="2" xfId="0" applyFont="1" applyFill="1" applyBorder="1" applyAlignment="1">
      <alignment horizontal="left" vertical="center" wrapText="1"/>
    </xf>
    <xf numFmtId="0" fontId="1" fillId="0" borderId="2" xfId="0" applyNumberFormat="1" applyFont="1" applyFill="1" applyBorder="1" applyAlignment="1">
      <alignment horizontal="left" vertical="center" wrapText="1"/>
    </xf>
    <xf numFmtId="0" fontId="4" fillId="0" borderId="1" xfId="0" applyFont="1" applyBorder="1"/>
    <xf numFmtId="0" fontId="3" fillId="0" borderId="1" xfId="0" applyFont="1" applyBorder="1" applyAlignment="1" applyProtection="1">
      <alignment vertical="center" wrapText="1"/>
      <protection locked="0"/>
    </xf>
    <xf numFmtId="0" fontId="1" fillId="0" borderId="3" xfId="0" applyNumberFormat="1" applyFont="1" applyFill="1" applyBorder="1" applyAlignment="1">
      <alignment horizontal="left" vertical="center" wrapText="1"/>
    </xf>
    <xf numFmtId="0" fontId="1" fillId="0" borderId="2" xfId="0" applyNumberFormat="1" applyFont="1" applyFill="1" applyBorder="1" applyAlignment="1" applyProtection="1">
      <alignment horizontal="center" vertical="center" wrapText="1"/>
    </xf>
    <xf numFmtId="14" fontId="6" fillId="0" borderId="3" xfId="0" applyNumberFormat="1" applyFont="1" applyFill="1" applyBorder="1" applyAlignment="1" applyProtection="1">
      <alignment horizontal="center" vertical="center"/>
      <protection locked="0"/>
    </xf>
    <xf numFmtId="14" fontId="6" fillId="0" borderId="1" xfId="0" applyNumberFormat="1" applyFont="1" applyFill="1" applyBorder="1" applyAlignment="1" applyProtection="1">
      <alignment horizontal="center" vertical="center"/>
      <protection locked="0"/>
    </xf>
    <xf numFmtId="164" fontId="6" fillId="0" borderId="1" xfId="0" applyNumberFormat="1" applyFont="1" applyFill="1" applyBorder="1" applyAlignment="1" applyProtection="1">
      <alignment horizontal="right" vertical="center"/>
      <protection locked="0"/>
    </xf>
    <xf numFmtId="164" fontId="1" fillId="0" borderId="1" xfId="0" applyNumberFormat="1" applyFont="1" applyFill="1" applyBorder="1" applyAlignment="1">
      <alignment horizontal="left" vertical="center" wrapText="1"/>
    </xf>
    <xf numFmtId="14" fontId="1" fillId="0" borderId="3" xfId="0" applyNumberFormat="1" applyFont="1" applyFill="1" applyBorder="1" applyAlignment="1">
      <alignment horizontal="center" vertical="center" wrapText="1"/>
    </xf>
    <xf numFmtId="164" fontId="1" fillId="0" borderId="3" xfId="0" applyNumberFormat="1" applyFont="1" applyFill="1" applyBorder="1" applyAlignment="1">
      <alignment horizontal="center" vertical="center" wrapText="1"/>
    </xf>
    <xf numFmtId="0" fontId="6" fillId="0"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vertical="center" wrapText="1"/>
      <protection locked="0"/>
    </xf>
    <xf numFmtId="0" fontId="7" fillId="4" borderId="3" xfId="0" applyFont="1" applyFill="1" applyBorder="1" applyAlignment="1">
      <alignment horizontal="center" vertical="center" wrapText="1"/>
    </xf>
    <xf numFmtId="0" fontId="7" fillId="4" borderId="3" xfId="0" applyFont="1" applyFill="1" applyBorder="1" applyAlignment="1" applyProtection="1">
      <alignment horizontal="center" vertical="center" wrapText="1"/>
      <protection locked="0"/>
    </xf>
    <xf numFmtId="0" fontId="7" fillId="4" borderId="3" xfId="0" applyFont="1" applyFill="1" applyBorder="1" applyAlignment="1" applyProtection="1">
      <alignment vertical="center" wrapText="1"/>
      <protection locked="0"/>
    </xf>
    <xf numFmtId="14" fontId="7" fillId="4" borderId="3" xfId="0" applyNumberFormat="1" applyFont="1" applyFill="1" applyBorder="1" applyAlignment="1" applyProtection="1">
      <alignment horizontal="center" vertical="center" wrapText="1"/>
      <protection locked="0"/>
    </xf>
    <xf numFmtId="44" fontId="7" fillId="4" borderId="3" xfId="4" applyFont="1" applyFill="1" applyBorder="1" applyAlignment="1" applyProtection="1">
      <alignment horizontal="right" vertical="center" wrapText="1"/>
      <protection locked="0"/>
    </xf>
    <xf numFmtId="44" fontId="7" fillId="4" borderId="3" xfId="4" applyFont="1" applyFill="1" applyBorder="1" applyAlignment="1" applyProtection="1">
      <alignment horizontal="center" vertical="center" wrapText="1"/>
      <protection locked="0"/>
    </xf>
    <xf numFmtId="0" fontId="3" fillId="5" borderId="3" xfId="0" applyFont="1" applyFill="1" applyBorder="1" applyAlignment="1" applyProtection="1">
      <alignment horizontal="left" vertical="center" wrapText="1"/>
      <protection locked="0"/>
    </xf>
    <xf numFmtId="0" fontId="7" fillId="4" borderId="3" xfId="0" applyFont="1" applyFill="1" applyBorder="1" applyAlignment="1" applyProtection="1">
      <alignment horizontal="left" vertical="center" wrapText="1"/>
      <protection locked="0"/>
    </xf>
    <xf numFmtId="0" fontId="7" fillId="5" borderId="3" xfId="0" applyFont="1" applyFill="1" applyBorder="1" applyAlignment="1" applyProtection="1">
      <alignment horizontal="center" vertical="center" wrapText="1"/>
      <protection locked="0"/>
    </xf>
    <xf numFmtId="14" fontId="8" fillId="6" borderId="3" xfId="0" applyNumberFormat="1" applyFont="1" applyFill="1" applyBorder="1" applyAlignment="1" applyProtection="1">
      <alignment horizontal="center" vertical="center" wrapText="1"/>
    </xf>
    <xf numFmtId="165" fontId="8" fillId="6" borderId="3" xfId="0" applyNumberFormat="1" applyFont="1" applyFill="1" applyBorder="1" applyAlignment="1" applyProtection="1">
      <alignment horizontal="center" vertical="center" wrapText="1"/>
    </xf>
    <xf numFmtId="0" fontId="9" fillId="0" borderId="3" xfId="0" applyFont="1" applyFill="1" applyBorder="1" applyAlignment="1">
      <alignment horizontal="center" vertical="center" wrapText="1"/>
    </xf>
    <xf numFmtId="0" fontId="3" fillId="7" borderId="3" xfId="0" applyFont="1" applyFill="1" applyBorder="1" applyAlignment="1">
      <alignment horizontal="right" vertical="center"/>
    </xf>
    <xf numFmtId="0" fontId="3" fillId="0" borderId="3" xfId="0" applyNumberFormat="1" applyFont="1" applyFill="1" applyBorder="1" applyAlignment="1" applyProtection="1">
      <alignment horizontal="center" vertical="center"/>
      <protection locked="0"/>
    </xf>
    <xf numFmtId="0" fontId="3" fillId="0" borderId="3" xfId="0" applyFont="1" applyFill="1" applyBorder="1" applyAlignment="1" applyProtection="1">
      <alignment vertical="center"/>
      <protection locked="0"/>
    </xf>
    <xf numFmtId="0" fontId="3" fillId="0" borderId="3"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wrapText="1"/>
      <protection locked="0"/>
    </xf>
    <xf numFmtId="14" fontId="3" fillId="7" borderId="3" xfId="0" applyNumberFormat="1" applyFont="1" applyFill="1" applyBorder="1" applyAlignment="1" applyProtection="1">
      <alignment horizontal="center" vertical="center"/>
    </xf>
    <xf numFmtId="14" fontId="3" fillId="0" borderId="3" xfId="0" applyNumberFormat="1" applyFont="1" applyFill="1" applyBorder="1" applyAlignment="1" applyProtection="1">
      <alignment horizontal="center" vertical="center"/>
      <protection locked="0"/>
    </xf>
    <xf numFmtId="164" fontId="3" fillId="0" borderId="3" xfId="0" applyNumberFormat="1" applyFont="1" applyFill="1" applyBorder="1" applyAlignment="1" applyProtection="1">
      <alignment horizontal="right" vertical="center"/>
      <protection locked="0"/>
    </xf>
    <xf numFmtId="164" fontId="3" fillId="0" borderId="3" xfId="0" applyNumberFormat="1" applyFont="1" applyFill="1" applyBorder="1" applyAlignment="1" applyProtection="1">
      <alignment vertical="center"/>
      <protection locked="0"/>
    </xf>
    <xf numFmtId="49" fontId="3" fillId="0" borderId="3" xfId="0" applyNumberFormat="1" applyFont="1" applyFill="1" applyBorder="1" applyAlignment="1" applyProtection="1">
      <alignment vertical="center" wrapText="1"/>
      <protection locked="0"/>
    </xf>
    <xf numFmtId="4" fontId="3" fillId="0" borderId="3" xfId="0" applyNumberFormat="1" applyFont="1" applyFill="1" applyBorder="1" applyAlignment="1" applyProtection="1">
      <alignment horizontal="left" vertical="center" wrapText="1"/>
      <protection locked="0"/>
    </xf>
    <xf numFmtId="14" fontId="3" fillId="7" borderId="3" xfId="0" applyNumberFormat="1" applyFont="1" applyFill="1" applyBorder="1" applyAlignment="1">
      <alignment horizontal="center" vertical="center"/>
    </xf>
    <xf numFmtId="4" fontId="3" fillId="0" borderId="3" xfId="0" applyNumberFormat="1" applyFont="1" applyFill="1" applyBorder="1" applyAlignment="1" applyProtection="1">
      <alignment vertical="center"/>
      <protection locked="0"/>
    </xf>
    <xf numFmtId="14" fontId="3" fillId="5" borderId="3" xfId="0" applyNumberFormat="1" applyFont="1" applyFill="1" applyBorder="1" applyAlignment="1" applyProtection="1">
      <alignment horizontal="center" vertical="center"/>
      <protection locked="0"/>
    </xf>
    <xf numFmtId="14" fontId="3" fillId="0" borderId="3" xfId="0" applyNumberFormat="1" applyFont="1" applyFill="1" applyBorder="1" applyAlignment="1" applyProtection="1">
      <alignment vertical="center"/>
      <protection locked="0"/>
    </xf>
    <xf numFmtId="0" fontId="3" fillId="0" borderId="3" xfId="0" applyFont="1" applyFill="1" applyBorder="1" applyAlignment="1" applyProtection="1">
      <alignment vertical="center" wrapText="1"/>
      <protection locked="0"/>
    </xf>
    <xf numFmtId="14" fontId="3" fillId="0" borderId="3" xfId="0" applyNumberFormat="1" applyFont="1" applyFill="1" applyBorder="1" applyAlignment="1">
      <alignment vertical="center"/>
    </xf>
    <xf numFmtId="165" fontId="3" fillId="0" borderId="3" xfId="0" applyNumberFormat="1" applyFont="1" applyFill="1" applyBorder="1" applyAlignment="1">
      <alignment vertical="center"/>
    </xf>
    <xf numFmtId="165" fontId="3" fillId="0" borderId="3" xfId="3" applyNumberFormat="1" applyFont="1" applyFill="1" applyBorder="1" applyAlignment="1">
      <alignment vertical="center"/>
    </xf>
    <xf numFmtId="0" fontId="3" fillId="0" borderId="3" xfId="0" applyFont="1" applyFill="1" applyBorder="1" applyAlignment="1">
      <alignment vertical="center"/>
    </xf>
    <xf numFmtId="0" fontId="3" fillId="8" borderId="3" xfId="0" applyFont="1" applyFill="1" applyBorder="1" applyAlignment="1" applyProtection="1">
      <alignment vertical="center"/>
      <protection locked="0"/>
    </xf>
    <xf numFmtId="0" fontId="3" fillId="0" borderId="3" xfId="0" applyFont="1" applyBorder="1" applyAlignment="1" applyProtection="1">
      <alignment horizontal="center" vertical="center"/>
      <protection locked="0"/>
    </xf>
    <xf numFmtId="0" fontId="3" fillId="0" borderId="3" xfId="0" applyFont="1" applyBorder="1" applyAlignment="1" applyProtection="1">
      <alignment horizontal="center" vertical="center" wrapText="1"/>
      <protection locked="0"/>
    </xf>
    <xf numFmtId="2" fontId="12" fillId="0" borderId="3" xfId="0" applyNumberFormat="1" applyFont="1" applyBorder="1" applyAlignment="1" applyProtection="1">
      <alignment horizontal="center" vertical="center" wrapText="1"/>
      <protection locked="0"/>
    </xf>
    <xf numFmtId="0" fontId="3" fillId="8" borderId="3" xfId="0" applyFont="1" applyFill="1" applyBorder="1" applyAlignment="1" applyProtection="1">
      <alignment horizontal="center" vertical="center"/>
      <protection locked="0"/>
    </xf>
    <xf numFmtId="14" fontId="3" fillId="8" borderId="3" xfId="0" applyNumberFormat="1" applyFont="1" applyFill="1" applyBorder="1" applyAlignment="1" applyProtection="1">
      <alignment horizontal="center" vertical="center"/>
      <protection locked="0"/>
    </xf>
    <xf numFmtId="164" fontId="3" fillId="0" borderId="3" xfId="0" applyNumberFormat="1" applyFont="1" applyBorder="1" applyAlignment="1" applyProtection="1">
      <alignment horizontal="right" vertical="center"/>
      <protection locked="0"/>
    </xf>
    <xf numFmtId="164" fontId="3" fillId="0" borderId="3" xfId="0" applyNumberFormat="1" applyFont="1" applyBorder="1" applyAlignment="1" applyProtection="1">
      <alignment horizontal="center" vertical="center"/>
      <protection locked="0"/>
    </xf>
    <xf numFmtId="49" fontId="3" fillId="8" borderId="3" xfId="0" applyNumberFormat="1" applyFont="1" applyFill="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4" fontId="3" fillId="0" borderId="3" xfId="0" applyNumberFormat="1" applyFont="1" applyBorder="1" applyAlignment="1" applyProtection="1">
      <alignment horizontal="center" vertical="center" wrapText="1"/>
      <protection locked="0"/>
    </xf>
    <xf numFmtId="14" fontId="3" fillId="0" borderId="3" xfId="0" applyNumberFormat="1" applyFont="1" applyBorder="1" applyAlignment="1" applyProtection="1">
      <alignment horizontal="center" vertical="center"/>
      <protection locked="0"/>
    </xf>
    <xf numFmtId="14" fontId="3" fillId="0" borderId="3" xfId="0" applyNumberFormat="1" applyFont="1" applyFill="1" applyBorder="1" applyAlignment="1">
      <alignment horizontal="center" vertical="center"/>
    </xf>
    <xf numFmtId="165" fontId="3" fillId="0" borderId="3" xfId="0" applyNumberFormat="1" applyFont="1" applyFill="1" applyBorder="1" applyAlignment="1">
      <alignment horizontal="center" vertical="center"/>
    </xf>
    <xf numFmtId="165" fontId="3" fillId="0" borderId="3" xfId="3" applyNumberFormat="1" applyFont="1" applyFill="1" applyBorder="1" applyAlignment="1">
      <alignment horizontal="center" vertical="center"/>
    </xf>
    <xf numFmtId="14" fontId="3" fillId="0" borderId="3" xfId="0" applyNumberFormat="1" applyFont="1" applyBorder="1" applyAlignment="1">
      <alignment vertical="center"/>
    </xf>
    <xf numFmtId="165" fontId="3" fillId="0" borderId="3" xfId="0" applyNumberFormat="1" applyFont="1" applyBorder="1" applyAlignment="1">
      <alignment vertical="center"/>
    </xf>
    <xf numFmtId="165" fontId="3" fillId="0" borderId="3" xfId="3" applyNumberFormat="1" applyFont="1" applyBorder="1" applyAlignment="1">
      <alignment vertical="center"/>
    </xf>
    <xf numFmtId="0" fontId="3" fillId="0" borderId="3" xfId="0" applyFont="1" applyFill="1" applyBorder="1" applyAlignment="1" applyProtection="1">
      <alignment horizontal="left" vertical="center"/>
      <protection locked="0"/>
    </xf>
    <xf numFmtId="164" fontId="3" fillId="0" borderId="3" xfId="0" applyNumberFormat="1" applyFont="1" applyFill="1" applyBorder="1" applyAlignment="1" applyProtection="1">
      <alignment horizontal="center" vertical="center"/>
      <protection locked="0"/>
    </xf>
    <xf numFmtId="49" fontId="3" fillId="0" borderId="3" xfId="0" applyNumberFormat="1" applyFont="1" applyFill="1" applyBorder="1" applyAlignment="1" applyProtection="1">
      <alignment horizontal="center" vertical="center" wrapText="1"/>
      <protection locked="0"/>
    </xf>
    <xf numFmtId="4" fontId="3" fillId="0" borderId="3" xfId="0" applyNumberFormat="1" applyFont="1" applyFill="1" applyBorder="1" applyAlignment="1" applyProtection="1">
      <alignment horizontal="center" vertical="center" wrapText="1"/>
      <protection locked="0"/>
    </xf>
    <xf numFmtId="14" fontId="3" fillId="0" borderId="3" xfId="0" applyNumberFormat="1" applyFont="1" applyBorder="1" applyAlignment="1">
      <alignment horizontal="center" vertical="center"/>
    </xf>
    <xf numFmtId="165" fontId="3" fillId="0" borderId="3" xfId="0" applyNumberFormat="1" applyFont="1" applyBorder="1" applyAlignment="1">
      <alignment horizontal="center" vertical="center"/>
    </xf>
    <xf numFmtId="165" fontId="3" fillId="0" borderId="3" xfId="2" applyNumberFormat="1" applyFont="1" applyBorder="1" applyAlignment="1">
      <alignment horizontal="center" vertical="center"/>
    </xf>
    <xf numFmtId="4" fontId="3" fillId="0" borderId="3" xfId="0" applyNumberFormat="1" applyFont="1" applyBorder="1" applyAlignment="1" applyProtection="1">
      <alignment horizontal="left" vertical="center" wrapText="1"/>
      <protection locked="0"/>
    </xf>
    <xf numFmtId="165" fontId="3" fillId="0" borderId="3" xfId="3" applyNumberFormat="1" applyFont="1" applyBorder="1" applyAlignment="1">
      <alignment horizontal="center" vertical="center"/>
    </xf>
    <xf numFmtId="0" fontId="3" fillId="7" borderId="3" xfId="0" applyFont="1" applyFill="1" applyBorder="1" applyAlignment="1">
      <alignment horizontal="center" vertical="center"/>
    </xf>
    <xf numFmtId="0" fontId="3" fillId="0" borderId="3" xfId="0" applyFont="1" applyFill="1" applyBorder="1" applyAlignment="1"/>
    <xf numFmtId="0" fontId="3" fillId="0" borderId="3" xfId="0" applyFont="1" applyFill="1" applyBorder="1" applyAlignment="1">
      <alignment horizontal="center" vertical="center"/>
    </xf>
    <xf numFmtId="2" fontId="3" fillId="0" borderId="3" xfId="0" applyNumberFormat="1" applyFont="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14" fontId="13" fillId="0" borderId="3" xfId="0" applyNumberFormat="1" applyFont="1" applyFill="1" applyBorder="1" applyAlignment="1" applyProtection="1">
      <alignment horizontal="center" vertical="center"/>
      <protection locked="0"/>
    </xf>
    <xf numFmtId="0" fontId="3" fillId="0" borderId="3" xfId="0" applyFont="1" applyBorder="1" applyAlignment="1" applyProtection="1">
      <alignment vertical="center"/>
      <protection locked="0"/>
    </xf>
    <xf numFmtId="49" fontId="3" fillId="0" borderId="3" xfId="0" applyNumberFormat="1" applyFont="1" applyBorder="1" applyAlignment="1" applyProtection="1">
      <alignment vertical="center" wrapText="1"/>
      <protection locked="0"/>
    </xf>
    <xf numFmtId="4" fontId="3" fillId="0" borderId="3" xfId="0" applyNumberFormat="1" applyFont="1" applyBorder="1" applyAlignment="1" applyProtection="1">
      <alignment vertical="center"/>
      <protection locked="0"/>
    </xf>
    <xf numFmtId="14" fontId="3" fillId="0" borderId="3" xfId="0" applyNumberFormat="1" applyFont="1" applyBorder="1" applyAlignment="1" applyProtection="1">
      <alignment vertical="center"/>
      <protection locked="0"/>
    </xf>
    <xf numFmtId="0" fontId="3" fillId="0" borderId="3" xfId="0" applyFont="1" applyBorder="1" applyAlignment="1" applyProtection="1">
      <alignment vertical="center" wrapText="1"/>
      <protection locked="0"/>
    </xf>
    <xf numFmtId="164" fontId="3" fillId="0" borderId="3" xfId="5" applyNumberFormat="1" applyFont="1" applyFill="1" applyBorder="1" applyAlignment="1" applyProtection="1">
      <alignment horizontal="right" vertical="center"/>
      <protection locked="0"/>
    </xf>
    <xf numFmtId="164" fontId="3" fillId="0" borderId="3" xfId="5" applyNumberFormat="1" applyFont="1" applyFill="1" applyBorder="1" applyAlignment="1" applyProtection="1">
      <alignment horizontal="center" vertical="center"/>
      <protection locked="0"/>
    </xf>
    <xf numFmtId="49" fontId="3" fillId="0" borderId="3" xfId="5" applyNumberFormat="1" applyFont="1" applyFill="1" applyBorder="1" applyAlignment="1" applyProtection="1">
      <alignment vertical="center" wrapText="1"/>
      <protection locked="0"/>
    </xf>
    <xf numFmtId="49" fontId="3" fillId="0" borderId="3" xfId="0" applyNumberFormat="1" applyFont="1" applyBorder="1" applyAlignment="1" applyProtection="1">
      <alignment horizontal="center" vertical="center" wrapText="1"/>
      <protection locked="0"/>
    </xf>
    <xf numFmtId="4" fontId="3" fillId="0" borderId="3" xfId="0" applyNumberFormat="1" applyFont="1" applyFill="1" applyBorder="1" applyAlignment="1" applyProtection="1">
      <alignment horizontal="right" vertical="center"/>
      <protection locked="0"/>
    </xf>
    <xf numFmtId="0" fontId="3" fillId="6" borderId="3" xfId="0" applyFont="1" applyFill="1" applyBorder="1" applyAlignment="1">
      <alignment horizontal="center" vertical="center"/>
    </xf>
    <xf numFmtId="0" fontId="3" fillId="6" borderId="3" xfId="0" applyFont="1" applyFill="1" applyBorder="1" applyAlignment="1" applyProtection="1">
      <alignment horizontal="center" vertical="center"/>
      <protection locked="0"/>
    </xf>
    <xf numFmtId="0" fontId="3" fillId="6" borderId="3" xfId="0" applyFont="1" applyFill="1" applyBorder="1" applyAlignment="1" applyProtection="1">
      <alignment vertical="center"/>
      <protection locked="0"/>
    </xf>
    <xf numFmtId="2" fontId="12" fillId="6" borderId="3" xfId="0" applyNumberFormat="1" applyFont="1" applyFill="1" applyBorder="1" applyAlignment="1" applyProtection="1">
      <alignment horizontal="center" vertical="center" wrapText="1"/>
      <protection locked="0"/>
    </xf>
    <xf numFmtId="14" fontId="3" fillId="6" borderId="3" xfId="0" applyNumberFormat="1" applyFont="1" applyFill="1" applyBorder="1" applyAlignment="1" applyProtection="1">
      <alignment horizontal="center" vertical="center"/>
    </xf>
    <xf numFmtId="14" fontId="3" fillId="6" borderId="3" xfId="0" applyNumberFormat="1" applyFont="1" applyFill="1" applyBorder="1" applyAlignment="1" applyProtection="1">
      <alignment horizontal="center" vertical="center"/>
      <protection locked="0"/>
    </xf>
    <xf numFmtId="164" fontId="3" fillId="6" borderId="3" xfId="0" applyNumberFormat="1" applyFont="1" applyFill="1" applyBorder="1" applyAlignment="1" applyProtection="1">
      <alignment horizontal="right" vertical="center"/>
      <protection locked="0"/>
    </xf>
    <xf numFmtId="164" fontId="3" fillId="6" borderId="3" xfId="0" applyNumberFormat="1" applyFont="1" applyFill="1" applyBorder="1" applyAlignment="1" applyProtection="1">
      <alignment horizontal="center" vertical="center"/>
      <protection locked="0"/>
    </xf>
    <xf numFmtId="49" fontId="3" fillId="6" borderId="3" xfId="0" applyNumberFormat="1" applyFont="1" applyFill="1" applyBorder="1" applyAlignment="1" applyProtection="1">
      <alignment horizontal="center" vertical="center" wrapText="1"/>
      <protection locked="0"/>
    </xf>
    <xf numFmtId="0" fontId="3" fillId="6" borderId="3" xfId="0" applyFont="1" applyFill="1" applyBorder="1" applyAlignment="1" applyProtection="1">
      <alignment horizontal="center" vertical="center" wrapText="1"/>
      <protection locked="0"/>
    </xf>
    <xf numFmtId="14" fontId="3" fillId="6" borderId="3" xfId="0" applyNumberFormat="1" applyFont="1" applyFill="1" applyBorder="1" applyAlignment="1">
      <alignment horizontal="center" vertical="center"/>
    </xf>
    <xf numFmtId="4" fontId="3" fillId="6" borderId="3" xfId="0" applyNumberFormat="1" applyFont="1" applyFill="1" applyBorder="1" applyAlignment="1" applyProtection="1">
      <alignment horizontal="center" vertical="center"/>
      <protection locked="0"/>
    </xf>
    <xf numFmtId="165" fontId="3" fillId="6" borderId="3" xfId="3" applyNumberFormat="1" applyFont="1" applyFill="1" applyBorder="1" applyAlignment="1">
      <alignment horizontal="center" vertical="center"/>
    </xf>
    <xf numFmtId="0" fontId="3" fillId="3" borderId="3" xfId="0" applyNumberFormat="1" applyFont="1" applyFill="1" applyBorder="1" applyAlignment="1" applyProtection="1">
      <alignment horizontal="center" vertical="center"/>
      <protection locked="0"/>
    </xf>
    <xf numFmtId="0" fontId="3" fillId="3" borderId="3" xfId="0" applyFont="1" applyFill="1" applyBorder="1" applyAlignment="1" applyProtection="1">
      <alignment vertical="center"/>
      <protection locked="0"/>
    </xf>
    <xf numFmtId="0" fontId="3" fillId="3" borderId="3" xfId="0" applyFont="1" applyFill="1" applyBorder="1" applyAlignment="1" applyProtection="1">
      <alignment horizontal="center" vertical="center"/>
      <protection locked="0"/>
    </xf>
    <xf numFmtId="0" fontId="3" fillId="5" borderId="3" xfId="0" applyFont="1" applyFill="1" applyBorder="1" applyAlignment="1" applyProtection="1">
      <alignment vertical="center"/>
      <protection locked="0"/>
    </xf>
    <xf numFmtId="4" fontId="3" fillId="5" borderId="3" xfId="0" applyNumberFormat="1" applyFont="1" applyFill="1" applyBorder="1" applyAlignment="1" applyProtection="1">
      <alignment horizontal="left" vertical="center" wrapText="1"/>
      <protection locked="0"/>
    </xf>
    <xf numFmtId="44" fontId="3" fillId="0" borderId="3" xfId="4" applyFont="1" applyBorder="1" applyAlignment="1" applyProtection="1">
      <alignment horizontal="right" vertical="center"/>
      <protection locked="0"/>
    </xf>
    <xf numFmtId="44" fontId="3" fillId="0" borderId="3" xfId="4" applyFont="1" applyBorder="1" applyAlignment="1" applyProtection="1">
      <alignment horizontal="center" vertical="center"/>
      <protection locked="0"/>
    </xf>
    <xf numFmtId="0" fontId="3" fillId="9" borderId="3" xfId="0" applyNumberFormat="1" applyFont="1" applyFill="1" applyBorder="1" applyAlignment="1" applyProtection="1">
      <alignment horizontal="center" vertical="center"/>
      <protection locked="0"/>
    </xf>
    <xf numFmtId="0" fontId="3" fillId="9" borderId="3" xfId="0" applyFont="1" applyFill="1" applyBorder="1" applyAlignment="1" applyProtection="1">
      <alignment vertical="center"/>
      <protection locked="0"/>
    </xf>
    <xf numFmtId="49" fontId="3" fillId="9" borderId="3" xfId="0" applyNumberFormat="1" applyFont="1" applyFill="1" applyBorder="1" applyAlignment="1" applyProtection="1">
      <alignment vertical="center" wrapText="1"/>
      <protection locked="0"/>
    </xf>
    <xf numFmtId="49" fontId="3" fillId="3" borderId="3" xfId="0" applyNumberFormat="1" applyFont="1" applyFill="1" applyBorder="1" applyAlignment="1" applyProtection="1">
      <alignment horizontal="center" vertical="center" wrapText="1"/>
      <protection locked="0"/>
    </xf>
    <xf numFmtId="4" fontId="3" fillId="3" borderId="3" xfId="0" applyNumberFormat="1" applyFont="1" applyFill="1" applyBorder="1" applyAlignment="1" applyProtection="1">
      <alignment horizontal="left" vertical="center" wrapText="1"/>
      <protection locked="0"/>
    </xf>
    <xf numFmtId="4" fontId="3" fillId="3" borderId="3" xfId="0" applyNumberFormat="1" applyFont="1" applyFill="1" applyBorder="1" applyAlignment="1" applyProtection="1">
      <alignment horizontal="center" vertical="center" wrapText="1"/>
      <protection locked="0"/>
    </xf>
    <xf numFmtId="14" fontId="3" fillId="3" borderId="3" xfId="0" applyNumberFormat="1" applyFont="1" applyFill="1" applyBorder="1" applyAlignment="1" applyProtection="1">
      <alignment horizontal="center" vertical="center"/>
      <protection locked="0"/>
    </xf>
    <xf numFmtId="0" fontId="3" fillId="6" borderId="3" xfId="0" applyFont="1" applyFill="1" applyBorder="1" applyAlignment="1" applyProtection="1">
      <alignment horizontal="left" vertical="center" wrapText="1"/>
      <protection locked="0"/>
    </xf>
    <xf numFmtId="4" fontId="3" fillId="6" borderId="3" xfId="0" applyNumberFormat="1" applyFont="1" applyFill="1" applyBorder="1" applyAlignment="1" applyProtection="1">
      <alignment horizontal="center" vertical="center" wrapText="1"/>
      <protection locked="0"/>
    </xf>
    <xf numFmtId="165" fontId="3" fillId="6" borderId="3" xfId="0" applyNumberFormat="1" applyFont="1" applyFill="1" applyBorder="1" applyAlignment="1">
      <alignment horizontal="center" vertical="center"/>
    </xf>
    <xf numFmtId="0" fontId="3" fillId="6" borderId="3" xfId="0" applyFont="1" applyFill="1" applyBorder="1" applyAlignment="1">
      <alignment horizontal="right" vertical="center"/>
    </xf>
    <xf numFmtId="0" fontId="3" fillId="6" borderId="3" xfId="0" applyNumberFormat="1" applyFont="1" applyFill="1" applyBorder="1" applyAlignment="1" applyProtection="1">
      <alignment horizontal="center" vertical="center"/>
      <protection locked="0"/>
    </xf>
    <xf numFmtId="164" fontId="3" fillId="6" borderId="3" xfId="0" applyNumberFormat="1" applyFont="1" applyFill="1" applyBorder="1" applyAlignment="1" applyProtection="1">
      <alignment vertical="center"/>
      <protection locked="0"/>
    </xf>
    <xf numFmtId="49" fontId="3" fillId="6" borderId="3" xfId="0" applyNumberFormat="1" applyFont="1" applyFill="1" applyBorder="1" applyAlignment="1" applyProtection="1">
      <alignment vertical="center" wrapText="1"/>
      <protection locked="0"/>
    </xf>
    <xf numFmtId="4" fontId="3" fillId="6" borderId="3" xfId="0" applyNumberFormat="1" applyFont="1" applyFill="1" applyBorder="1" applyAlignment="1" applyProtection="1">
      <alignment horizontal="left" vertical="center" wrapText="1"/>
      <protection locked="0"/>
    </xf>
    <xf numFmtId="4" fontId="3" fillId="6" borderId="3" xfId="0" applyNumberFormat="1" applyFont="1" applyFill="1" applyBorder="1" applyAlignment="1" applyProtection="1">
      <alignment vertical="center"/>
      <protection locked="0"/>
    </xf>
    <xf numFmtId="14" fontId="3" fillId="6" borderId="3" xfId="0" applyNumberFormat="1" applyFont="1" applyFill="1" applyBorder="1" applyAlignment="1" applyProtection="1">
      <alignment vertical="center"/>
      <protection locked="0"/>
    </xf>
    <xf numFmtId="0" fontId="3" fillId="6" borderId="3" xfId="0" applyFont="1" applyFill="1" applyBorder="1" applyAlignment="1" applyProtection="1">
      <alignment vertical="center" wrapText="1"/>
      <protection locked="0"/>
    </xf>
    <xf numFmtId="165" fontId="3" fillId="6" borderId="3" xfId="0" applyNumberFormat="1" applyFont="1" applyFill="1" applyBorder="1" applyAlignment="1" applyProtection="1">
      <alignment horizontal="center" vertical="center"/>
      <protection locked="0"/>
    </xf>
    <xf numFmtId="14" fontId="3" fillId="6" borderId="3" xfId="0" applyNumberFormat="1" applyFont="1" applyFill="1" applyBorder="1" applyAlignment="1">
      <alignment vertical="center"/>
    </xf>
    <xf numFmtId="165" fontId="3" fillId="6" borderId="3" xfId="0" applyNumberFormat="1" applyFont="1" applyFill="1" applyBorder="1" applyAlignment="1">
      <alignment vertical="center"/>
    </xf>
    <xf numFmtId="165" fontId="3" fillId="6" borderId="3" xfId="3" applyNumberFormat="1" applyFont="1" applyFill="1" applyBorder="1" applyAlignment="1">
      <alignment vertical="center"/>
    </xf>
    <xf numFmtId="44" fontId="3" fillId="6" borderId="3" xfId="4" applyFont="1" applyFill="1" applyBorder="1" applyAlignment="1" applyProtection="1">
      <alignment horizontal="right" vertical="center"/>
      <protection locked="0"/>
    </xf>
    <xf numFmtId="44" fontId="3" fillId="6" borderId="3" xfId="4" applyFont="1" applyFill="1" applyBorder="1" applyAlignment="1" applyProtection="1">
      <alignment horizontal="center" vertical="center"/>
      <protection locked="0"/>
    </xf>
    <xf numFmtId="164" fontId="3" fillId="3" borderId="3" xfId="0" applyNumberFormat="1" applyFont="1" applyFill="1" applyBorder="1" applyAlignment="1" applyProtection="1">
      <alignment horizontal="right" vertical="center"/>
      <protection locked="0"/>
    </xf>
    <xf numFmtId="49" fontId="3" fillId="3" borderId="3" xfId="0" applyNumberFormat="1" applyFont="1" applyFill="1" applyBorder="1" applyAlignment="1" applyProtection="1">
      <alignment vertical="center" wrapText="1"/>
      <protection locked="0"/>
    </xf>
    <xf numFmtId="0" fontId="3" fillId="3" borderId="3" xfId="0" applyFont="1" applyFill="1" applyBorder="1" applyAlignment="1" applyProtection="1">
      <alignment horizontal="left" vertical="center" wrapText="1"/>
      <protection locked="0"/>
    </xf>
    <xf numFmtId="4" fontId="3" fillId="3" borderId="3" xfId="0" applyNumberFormat="1" applyFont="1" applyFill="1" applyBorder="1" applyAlignment="1" applyProtection="1">
      <alignment vertical="center"/>
      <protection locked="0"/>
    </xf>
    <xf numFmtId="14" fontId="3" fillId="3" borderId="3" xfId="0" applyNumberFormat="1" applyFont="1" applyFill="1" applyBorder="1" applyAlignment="1" applyProtection="1">
      <alignment vertical="center"/>
      <protection locked="0"/>
    </xf>
    <xf numFmtId="0" fontId="3" fillId="3" borderId="3" xfId="0" applyFont="1" applyFill="1" applyBorder="1" applyAlignment="1" applyProtection="1">
      <alignment vertical="center" wrapText="1"/>
      <protection locked="0"/>
    </xf>
    <xf numFmtId="0" fontId="12" fillId="5" borderId="3" xfId="0" applyFont="1" applyFill="1" applyBorder="1" applyAlignment="1" applyProtection="1">
      <alignment vertical="center"/>
      <protection locked="0"/>
    </xf>
    <xf numFmtId="49" fontId="3" fillId="0" borderId="3" xfId="0" applyNumberFormat="1" applyFont="1" applyBorder="1" applyAlignment="1" applyProtection="1">
      <alignment horizontal="left" vertical="center"/>
      <protection locked="0"/>
    </xf>
    <xf numFmtId="14" fontId="3" fillId="0" borderId="3" xfId="0" applyNumberFormat="1" applyFont="1" applyBorder="1" applyAlignment="1" applyProtection="1">
      <alignment horizontal="center" vertical="center" wrapText="1"/>
      <protection locked="0"/>
    </xf>
    <xf numFmtId="0" fontId="3" fillId="3" borderId="3" xfId="0" applyFont="1" applyFill="1" applyBorder="1" applyAlignment="1">
      <alignment vertical="center"/>
    </xf>
    <xf numFmtId="164" fontId="3" fillId="6" borderId="3" xfId="0" applyNumberFormat="1" applyFont="1" applyFill="1" applyBorder="1" applyAlignment="1" applyProtection="1">
      <alignment horizontal="center" vertical="center" wrapText="1"/>
      <protection locked="0"/>
    </xf>
    <xf numFmtId="49" fontId="3" fillId="0" borderId="3" xfId="0" applyNumberFormat="1" applyFont="1" applyBorder="1" applyAlignment="1" applyProtection="1">
      <alignment horizontal="left" vertical="center" wrapText="1"/>
      <protection locked="0"/>
    </xf>
    <xf numFmtId="0" fontId="17" fillId="0" borderId="3" xfId="0" applyFont="1" applyBorder="1" applyAlignment="1">
      <alignment wrapText="1"/>
    </xf>
    <xf numFmtId="0" fontId="17" fillId="0" borderId="3" xfId="0" applyFont="1" applyBorder="1" applyAlignment="1">
      <alignment horizontal="justify" vertical="center"/>
    </xf>
    <xf numFmtId="0" fontId="3" fillId="0" borderId="3" xfId="0" applyNumberFormat="1" applyFont="1" applyFill="1" applyBorder="1" applyAlignment="1" applyProtection="1">
      <alignment vertical="center"/>
      <protection locked="0"/>
    </xf>
    <xf numFmtId="14" fontId="3" fillId="0" borderId="3" xfId="0" applyNumberFormat="1" applyFont="1" applyFill="1" applyBorder="1" applyAlignment="1" applyProtection="1">
      <alignment horizontal="center" vertical="center" wrapText="1"/>
      <protection locked="0"/>
    </xf>
    <xf numFmtId="4" fontId="3" fillId="7" borderId="3" xfId="0" applyNumberFormat="1" applyFont="1" applyFill="1" applyBorder="1" applyAlignment="1" applyProtection="1">
      <alignment horizontal="left" vertical="center" wrapText="1"/>
      <protection locked="0"/>
    </xf>
    <xf numFmtId="164" fontId="3" fillId="3" borderId="3" xfId="0" applyNumberFormat="1" applyFont="1" applyFill="1" applyBorder="1" applyAlignment="1" applyProtection="1">
      <alignment vertical="center"/>
      <protection locked="0"/>
    </xf>
    <xf numFmtId="14" fontId="3" fillId="3" borderId="3" xfId="0" applyNumberFormat="1" applyFont="1" applyFill="1" applyBorder="1" applyAlignment="1">
      <alignment horizontal="center" vertical="center"/>
    </xf>
    <xf numFmtId="165" fontId="12" fillId="10" borderId="3" xfId="0" applyNumberFormat="1" applyFont="1" applyFill="1" applyBorder="1" applyAlignment="1">
      <alignment horizontal="center" vertical="center"/>
    </xf>
    <xf numFmtId="0" fontId="3" fillId="0" borderId="3" xfId="0" applyFont="1" applyBorder="1" applyAlignment="1" applyProtection="1">
      <alignment horizontal="left" vertical="center"/>
      <protection locked="0"/>
    </xf>
    <xf numFmtId="165" fontId="3" fillId="0" borderId="3" xfId="2" applyNumberFormat="1" applyFont="1" applyFill="1" applyBorder="1" applyAlignment="1">
      <alignment horizontal="center" vertical="center"/>
    </xf>
    <xf numFmtId="44" fontId="3" fillId="0" borderId="3" xfId="4" applyFont="1" applyFill="1" applyBorder="1" applyAlignment="1" applyProtection="1">
      <alignment horizontal="right" vertical="center"/>
      <protection locked="0"/>
    </xf>
    <xf numFmtId="44" fontId="3" fillId="0" borderId="3" xfId="4" applyFont="1" applyFill="1" applyBorder="1" applyAlignment="1" applyProtection="1">
      <alignment vertical="center"/>
      <protection locked="0"/>
    </xf>
    <xf numFmtId="4" fontId="3" fillId="0" borderId="3" xfId="0" applyNumberFormat="1" applyFont="1" applyFill="1" applyBorder="1" applyAlignment="1" applyProtection="1">
      <alignment horizontal="left" vertical="center"/>
      <protection locked="0"/>
    </xf>
    <xf numFmtId="49" fontId="3" fillId="6" borderId="3" xfId="0" applyNumberFormat="1" applyFont="1" applyFill="1" applyBorder="1" applyAlignment="1" applyProtection="1">
      <alignment horizontal="left" vertical="center" wrapText="1"/>
      <protection locked="0"/>
    </xf>
    <xf numFmtId="14" fontId="3" fillId="6" borderId="3" xfId="0" applyNumberFormat="1" applyFont="1" applyFill="1" applyBorder="1" applyAlignment="1" applyProtection="1">
      <alignment horizontal="right" vertical="center"/>
      <protection locked="0"/>
    </xf>
    <xf numFmtId="0" fontId="3" fillId="6" borderId="3" xfId="0" applyFont="1" applyFill="1" applyBorder="1" applyAlignment="1">
      <alignment vertical="center"/>
    </xf>
    <xf numFmtId="165" fontId="12" fillId="11" borderId="3" xfId="0" applyNumberFormat="1" applyFont="1" applyFill="1" applyBorder="1" applyAlignment="1">
      <alignment horizontal="center" vertical="center"/>
    </xf>
    <xf numFmtId="0" fontId="3" fillId="9" borderId="3" xfId="0" applyFont="1" applyFill="1" applyBorder="1" applyAlignment="1" applyProtection="1">
      <alignment horizontal="center" vertical="center"/>
      <protection locked="0"/>
    </xf>
    <xf numFmtId="0" fontId="12" fillId="0" borderId="3" xfId="0" applyFont="1" applyFill="1" applyBorder="1" applyAlignment="1" applyProtection="1">
      <alignment vertical="center"/>
      <protection locked="0"/>
    </xf>
    <xf numFmtId="0" fontId="12" fillId="0" borderId="3" xfId="0" applyFont="1" applyBorder="1" applyAlignment="1" applyProtection="1">
      <alignment vertical="center"/>
      <protection locked="0"/>
    </xf>
    <xf numFmtId="0" fontId="18" fillId="0" borderId="3" xfId="0" applyFont="1" applyBorder="1" applyAlignment="1" applyProtection="1">
      <alignment horizontal="center" vertical="center" wrapText="1"/>
      <protection locked="0"/>
    </xf>
    <xf numFmtId="164" fontId="3" fillId="3" borderId="3" xfId="0" applyNumberFormat="1" applyFont="1" applyFill="1" applyBorder="1" applyAlignment="1" applyProtection="1">
      <alignment horizontal="center" vertical="center"/>
      <protection locked="0"/>
    </xf>
    <xf numFmtId="165" fontId="3" fillId="3" borderId="3" xfId="0" applyNumberFormat="1" applyFont="1" applyFill="1" applyBorder="1" applyAlignment="1">
      <alignment horizontal="center" vertical="center"/>
    </xf>
    <xf numFmtId="165" fontId="3" fillId="3" borderId="3" xfId="3" applyNumberFormat="1" applyFont="1" applyFill="1" applyBorder="1" applyAlignment="1">
      <alignment horizontal="center" vertical="center"/>
    </xf>
    <xf numFmtId="0" fontId="18" fillId="0" borderId="3" xfId="0" applyFont="1" applyBorder="1" applyAlignment="1">
      <alignment horizontal="center" vertical="center"/>
    </xf>
    <xf numFmtId="165" fontId="12" fillId="11" borderId="0" xfId="0" applyNumberFormat="1" applyFont="1" applyFill="1" applyAlignment="1">
      <alignment horizontal="center" vertical="center"/>
    </xf>
    <xf numFmtId="0" fontId="12" fillId="3" borderId="3" xfId="0" applyFont="1" applyFill="1" applyBorder="1" applyAlignment="1" applyProtection="1">
      <alignment vertical="center"/>
      <protection locked="0"/>
    </xf>
    <xf numFmtId="14" fontId="12" fillId="3" borderId="3" xfId="0" applyNumberFormat="1" applyFont="1" applyFill="1" applyBorder="1" applyAlignment="1" applyProtection="1">
      <alignment horizontal="center" vertical="center"/>
      <protection locked="0"/>
    </xf>
    <xf numFmtId="164" fontId="12" fillId="3" borderId="3" xfId="0" applyNumberFormat="1" applyFont="1" applyFill="1" applyBorder="1" applyAlignment="1" applyProtection="1">
      <alignment horizontal="right" vertical="center"/>
      <protection locked="0"/>
    </xf>
    <xf numFmtId="164" fontId="12" fillId="3" borderId="3" xfId="0" applyNumberFormat="1" applyFont="1" applyFill="1" applyBorder="1" applyAlignment="1" applyProtection="1">
      <alignment horizontal="center" vertical="center"/>
      <protection locked="0"/>
    </xf>
    <xf numFmtId="49" fontId="12" fillId="3" borderId="3" xfId="0" applyNumberFormat="1" applyFont="1" applyFill="1" applyBorder="1" applyAlignment="1" applyProtection="1">
      <alignment horizontal="center" vertical="center" wrapText="1"/>
      <protection locked="0"/>
    </xf>
    <xf numFmtId="0" fontId="12" fillId="3" borderId="3" xfId="0" applyFont="1" applyFill="1" applyBorder="1" applyAlignment="1" applyProtection="1">
      <alignment horizontal="left" vertical="center" wrapText="1"/>
      <protection locked="0"/>
    </xf>
    <xf numFmtId="4" fontId="12" fillId="3" borderId="3" xfId="0" applyNumberFormat="1" applyFont="1" applyFill="1" applyBorder="1" applyAlignment="1" applyProtection="1">
      <alignment horizontal="center" vertical="center" wrapText="1"/>
      <protection locked="0"/>
    </xf>
    <xf numFmtId="0" fontId="12" fillId="3" borderId="3" xfId="0" applyFont="1" applyFill="1" applyBorder="1" applyAlignment="1" applyProtection="1">
      <alignment horizontal="center" vertical="center" wrapText="1"/>
      <protection locked="0"/>
    </xf>
    <xf numFmtId="0" fontId="12" fillId="3" borderId="3" xfId="0" applyFont="1" applyFill="1" applyBorder="1" applyAlignment="1" applyProtection="1">
      <alignment horizontal="center" vertical="center"/>
      <protection locked="0"/>
    </xf>
    <xf numFmtId="14" fontId="12" fillId="3" borderId="3" xfId="0" applyNumberFormat="1" applyFont="1" applyFill="1" applyBorder="1" applyAlignment="1">
      <alignment horizontal="center" vertical="center"/>
    </xf>
    <xf numFmtId="165" fontId="12" fillId="3" borderId="3" xfId="0" applyNumberFormat="1" applyFont="1" applyFill="1" applyBorder="1" applyAlignment="1">
      <alignment horizontal="center" vertical="center"/>
    </xf>
    <xf numFmtId="14" fontId="3" fillId="0" borderId="3" xfId="0" applyNumberFormat="1" applyFont="1" applyBorder="1" applyAlignment="1">
      <alignment horizontal="center" vertical="center" wrapText="1"/>
    </xf>
    <xf numFmtId="0" fontId="1" fillId="0" borderId="0" xfId="0" applyFont="1" applyFill="1" applyBorder="1" applyAlignment="1">
      <alignment vertical="center" wrapText="1"/>
    </xf>
    <xf numFmtId="0" fontId="1" fillId="0" borderId="1" xfId="0" applyFont="1" applyBorder="1" applyAlignment="1">
      <alignment vertical="center" wrapText="1"/>
    </xf>
    <xf numFmtId="0" fontId="0" fillId="0" borderId="1" xfId="0" applyBorder="1"/>
    <xf numFmtId="164" fontId="1" fillId="0" borderId="3" xfId="0" applyNumberFormat="1" applyFont="1" applyFill="1" applyBorder="1" applyAlignment="1">
      <alignment horizontal="left" vertical="center" wrapText="1"/>
    </xf>
    <xf numFmtId="0" fontId="0" fillId="0" borderId="0" xfId="0" applyAlignment="1">
      <alignment horizontal="left"/>
    </xf>
    <xf numFmtId="164" fontId="1" fillId="3" borderId="1" xfId="0" applyNumberFormat="1" applyFont="1" applyFill="1" applyBorder="1" applyAlignment="1">
      <alignment horizontal="left" vertical="center" wrapText="1"/>
    </xf>
    <xf numFmtId="0" fontId="19" fillId="0" borderId="0" xfId="0" applyFont="1" applyFill="1" applyBorder="1" applyAlignment="1" applyProtection="1">
      <alignment horizontal="center" vertical="center" wrapText="1"/>
    </xf>
  </cellXfs>
  <cellStyles count="6">
    <cellStyle name="Collegamento ipertestuale" xfId="1" builtinId="8"/>
    <cellStyle name="Migliaia" xfId="3" builtinId="3"/>
    <cellStyle name="Migliaia 3" xfId="2"/>
    <cellStyle name="Normale" xfId="0" builtinId="0"/>
    <cellStyle name="Normale 3" xfId="5"/>
    <cellStyle name="Valuta" xfId="4" builtinId="4"/>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LLABORAZIONI/Turn%20Over%20Collaborazioni/Turn%20over%20Coll.%20Prof.%202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fracchiollavalentina\Desktop\TO%20AZ..%204%20GE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fracchiollavalentina\Desktop\FILE%20ESTRAZ%20AZ.%204%20MARZ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L. PROF.2005"/>
      <sheetName val="Assegna matricola"/>
      <sheetName val="Dip e Str 01-01-2018"/>
      <sheetName val="Tabella Dipart. e strutt. old"/>
      <sheetName val="mod comp rinun"/>
      <sheetName val="prosp. per pubbl. intranet"/>
      <sheetName val="Tabella fig. prof."/>
      <sheetName val="Tab. Dip. strutt."/>
      <sheetName val="Tab. rapp."/>
      <sheetName val="Tab. natura"/>
      <sheetName val="Tab. cdc"/>
    </sheetNames>
    <sheetDataSet>
      <sheetData sheetId="0" refreshError="1"/>
      <sheetData sheetId="1" refreshError="1"/>
      <sheetData sheetId="2" refreshError="1"/>
      <sheetData sheetId="3" refreshError="1"/>
      <sheetData sheetId="4" refreshError="1"/>
      <sheetData sheetId="5" refreshError="1"/>
      <sheetData sheetId="6">
        <row r="2">
          <cell r="A2" t="str">
            <v>COLLAB. AREA AMM.</v>
          </cell>
        </row>
        <row r="3">
          <cell r="A3" t="str">
            <v>COLLAB. AREA INFERMIER.</v>
          </cell>
        </row>
        <row r="4">
          <cell r="A4" t="str">
            <v>COLLAB. AREA INFERMIER. STRUM.</v>
          </cell>
        </row>
        <row r="5">
          <cell r="A5" t="str">
            <v>COLLAB. AREA INFERMIER. DI RICERCA</v>
          </cell>
        </row>
        <row r="6">
          <cell r="A6" t="str">
            <v>COLLAB. AREA INFORM.  LAUREATO</v>
          </cell>
        </row>
        <row r="7">
          <cell r="A7" t="str">
            <v>COLLAB. AREA INFORM. NON LAUR.</v>
          </cell>
        </row>
        <row r="8">
          <cell r="A8" t="str">
            <v>COLLAB. AREA MEDICA</v>
          </cell>
        </row>
        <row r="9">
          <cell r="A9" t="str">
            <v>COLLAB. AREA PROFESSIONALE</v>
          </cell>
        </row>
        <row r="10">
          <cell r="A10" t="str">
            <v xml:space="preserve">COLLAB. AREA SANITARIA </v>
          </cell>
        </row>
        <row r="11">
          <cell r="A11" t="str">
            <v>COLLAB. AREA TECNICA LAUREATO</v>
          </cell>
        </row>
        <row r="12">
          <cell r="A12" t="str">
            <v>COLLAB. AREA TECNICA NON LAUR.</v>
          </cell>
        </row>
        <row r="13">
          <cell r="A13" t="str">
            <v>COLLAB. AREA TECNICO-SANITARIA</v>
          </cell>
        </row>
        <row r="14">
          <cell r="A14" t="str">
            <v>COLLAB. AREA AMM. D.M.</v>
          </cell>
        </row>
      </sheetData>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L. PROF.2005"/>
    </sheetNames>
    <sheetDataSet>
      <sheetData sheetId="0">
        <row r="1">
          <cell r="A1" t="str">
            <v>MATR</v>
          </cell>
          <cell r="B1" t="str">
            <v>COGNOME</v>
          </cell>
          <cell r="C1" t="str">
            <v>NOME</v>
          </cell>
          <cell r="D1" t="str">
            <v>CODICE FISCALE</v>
          </cell>
          <cell r="E1" t="str">
            <v>MACROPROFILO</v>
          </cell>
          <cell r="F1" t="str">
            <v>DIPARTIMENTO-STRUTTURA</v>
          </cell>
          <cell r="G1" t="str">
            <v>FINANZ.</v>
          </cell>
          <cell r="H1" t="str">
            <v>SETT</v>
          </cell>
          <cell r="I1" t="str">
            <v>DT INI ULT. RAPP. CONT.</v>
          </cell>
          <cell r="J1" t="str">
            <v>DT INIZIO ATTUALE COLL.</v>
          </cell>
          <cell r="K1" t="str">
            <v>DT TERMINE ATTUALE COLL.</v>
          </cell>
          <cell r="L1" t="str">
            <v>COMPENSO LORDO</v>
          </cell>
          <cell r="M1" t="str">
            <v>EV. COMPONENTE VAR. COMPENSO</v>
          </cell>
          <cell r="N1" t="str">
            <v>COSTO AZIENDALE</v>
          </cell>
          <cell r="O1" t="str">
            <v>COD ID</v>
          </cell>
          <cell r="P1" t="str">
            <v>TITOLO GRATUITO
DESCRIZIONE CODICE ID</v>
          </cell>
          <cell r="Q1" t="str">
            <v>STATUS</v>
          </cell>
          <cell r="R1" t="str">
            <v>DECRETO DG ACQUISIZIONE</v>
          </cell>
          <cell r="S1" t="str">
            <v>DATA DECRETO DG ACQUISIZIONE</v>
          </cell>
          <cell r="T1" t="str">
            <v>DT SCAD ID. SANIT.</v>
          </cell>
          <cell r="U1" t="str">
            <v>DATA INIZIO ASSICURAZ.</v>
          </cell>
          <cell r="V1" t="str">
            <v>DATA FINE ASSICURAZ.</v>
          </cell>
          <cell r="W1" t="str">
            <v>RESPONSABILE PROGETTO-
RIFERIMENTO SEGRETARIA</v>
          </cell>
          <cell r="X1" t="str">
            <v>SVOLGIMENTO DI INCARICHI O TITOLARITÀ DI CARICHE IN ENTI DI DIRITTO PRIVATO REGOLATI O FINANZIATI DALLA PUBBLICA AMMINISTRAZIONE O SVOLGIMENTO DI ATTIVITÀ PROFESSIONALI</v>
          </cell>
          <cell r="Y1" t="str">
            <v>TITOLO PROGETTO</v>
          </cell>
        </row>
        <row r="2">
          <cell r="A2">
            <v>90235</v>
          </cell>
          <cell r="B2" t="str">
            <v>ADDIS</v>
          </cell>
          <cell r="C2" t="str">
            <v>ALESSANDRO MICHELE</v>
          </cell>
          <cell r="D2" t="str">
            <v>DDSLSN71H04F205V</v>
          </cell>
          <cell r="E2" t="str">
            <v xml:space="preserve">COLLAB. AREA SANITARIA </v>
          </cell>
          <cell r="F2" t="str">
            <v>S.S.D. STABULARIO</v>
          </cell>
          <cell r="G2" t="str">
            <v>GRANT</v>
          </cell>
          <cell r="H2" t="str">
            <v>R</v>
          </cell>
          <cell r="I2" t="e">
            <v>#REF!</v>
          </cell>
          <cell r="J2">
            <v>45658</v>
          </cell>
          <cell r="K2">
            <v>46752</v>
          </cell>
          <cell r="O2" t="str">
            <v>CORR25 CORR26 CORR27</v>
          </cell>
          <cell r="P2" t="str">
            <v>MINISTERO SALUTE</v>
          </cell>
          <cell r="Q2" t="str">
            <v>A</v>
          </cell>
          <cell r="U2">
            <v>45617</v>
          </cell>
          <cell r="V2">
            <v>45982</v>
          </cell>
          <cell r="W2" t="str">
            <v>GIACOMO MANENTI/GIOVANNI APOLONE</v>
          </cell>
          <cell r="X2" t="str">
            <v xml:space="preserve">NO </v>
          </cell>
          <cell r="Y2" t="str">
            <v>MEDICINA DI PRECISIONE E INNOVAZIONE TECNOLOGICA - SVILUPPO E INTEGRAZIONE DI INFRASTRUTTURE, LOGISTICA E PIATTAFORME TECNOLOGICHE AL SERVIZIO DELLA MEDICINA DI PRECISIONE</v>
          </cell>
        </row>
        <row r="3">
          <cell r="A3">
            <v>90902</v>
          </cell>
          <cell r="B3" t="str">
            <v>ADDUCI</v>
          </cell>
          <cell r="C3" t="str">
            <v>ANNARITA</v>
          </cell>
          <cell r="D3" t="str">
            <v>DDCNRT73P46F205Q</v>
          </cell>
          <cell r="E3" t="str">
            <v xml:space="preserve">COLLAB. AREA SANITARIA </v>
          </cell>
          <cell r="F3" t="str">
            <v>S.C. PEDIATRIA ONCOL.</v>
          </cell>
          <cell r="G3" t="str">
            <v>GRANT</v>
          </cell>
          <cell r="H3" t="str">
            <v>A</v>
          </cell>
          <cell r="I3" t="e">
            <v>#REF!</v>
          </cell>
          <cell r="J3">
            <v>45494</v>
          </cell>
          <cell r="K3">
            <v>45858</v>
          </cell>
          <cell r="L3">
            <v>24000</v>
          </cell>
          <cell r="N3">
            <v>24480</v>
          </cell>
          <cell r="O3" t="str">
            <v>A/24/PE2</v>
          </cell>
          <cell r="P3" t="str">
            <v>Convenzione Associazione Bianca Garavaglia 2021/2023 Area di Intervento 3 "Ottimizzazione dell'assistenza e delle cure"</v>
          </cell>
          <cell r="Q3" t="str">
            <v>A</v>
          </cell>
          <cell r="R3" t="str">
            <v>383-DG</v>
          </cell>
          <cell r="S3">
            <v>45450</v>
          </cell>
          <cell r="U3">
            <v>45259</v>
          </cell>
          <cell r="V3">
            <v>45596</v>
          </cell>
          <cell r="W3" t="str">
            <v>MAURA MASSIMINO</v>
          </cell>
          <cell r="X3" t="str">
            <v xml:space="preserve">NO </v>
          </cell>
          <cell r="Y3" t="str">
            <v>Sostegno psicologico clinico a pazienti e genitori e attività di ricerca presso la SC Pediatria Oncologica</v>
          </cell>
        </row>
        <row r="4">
          <cell r="A4">
            <v>90880</v>
          </cell>
          <cell r="B4" t="str">
            <v>AGNELLI</v>
          </cell>
          <cell r="C4" t="str">
            <v>LUCA</v>
          </cell>
          <cell r="D4" t="str">
            <v>GNLLCU75E10F952H</v>
          </cell>
          <cell r="E4" t="str">
            <v>COLLAB. AREA TECNICA LAUREATO</v>
          </cell>
          <cell r="F4" t="str">
            <v>S.C. ONCOLOGIA MEDICA 1</v>
          </cell>
          <cell r="G4" t="str">
            <v>GRANT</v>
          </cell>
          <cell r="H4" t="str">
            <v>R</v>
          </cell>
          <cell r="I4" t="e">
            <v>#REF!</v>
          </cell>
          <cell r="J4">
            <v>45464</v>
          </cell>
          <cell r="K4">
            <v>45828</v>
          </cell>
          <cell r="L4">
            <v>50500</v>
          </cell>
          <cell r="N4">
            <v>52520</v>
          </cell>
          <cell r="O4" t="str">
            <v>H/20/002 O/12/OM1</v>
          </cell>
          <cell r="P4" t="str">
            <v>Progetto AIRC - Oblazioni a favore della s.c. OM1</v>
          </cell>
          <cell r="Q4" t="str">
            <v>A</v>
          </cell>
          <cell r="W4" t="str">
            <v>FILIPPO DE BRAUD</v>
          </cell>
          <cell r="X4" t="str">
            <v xml:space="preserve">NO </v>
          </cell>
          <cell r="Y4" t="str">
            <v xml:space="preserve">SMART EXPERIMENTAL CANCER MEDICINE TRIALS ENABLED </v>
          </cell>
        </row>
        <row r="5">
          <cell r="A5">
            <v>91242</v>
          </cell>
          <cell r="B5" t="str">
            <v>AGOSTA</v>
          </cell>
          <cell r="C5" t="str">
            <v>CLAUDIA</v>
          </cell>
          <cell r="D5" t="str">
            <v>GSTCLD98S45G273J</v>
          </cell>
          <cell r="E5" t="str">
            <v>COLLAB. AREA AMM.</v>
          </cell>
          <cell r="F5" t="str">
            <v>S.C. ONCOLOGIA MEDICA 1</v>
          </cell>
          <cell r="G5" t="str">
            <v>GRANT</v>
          </cell>
          <cell r="H5" t="str">
            <v>A</v>
          </cell>
          <cell r="I5" t="e">
            <v>#REF!</v>
          </cell>
          <cell r="J5">
            <v>45444</v>
          </cell>
          <cell r="K5">
            <v>45808</v>
          </cell>
        </row>
        <row r="6">
          <cell r="A6">
            <v>91307</v>
          </cell>
          <cell r="B6" t="str">
            <v xml:space="preserve">AIELLO </v>
          </cell>
          <cell r="C6" t="str">
            <v>ANGELA</v>
          </cell>
          <cell r="D6" t="str">
            <v>LLANGL78S57F205H</v>
          </cell>
          <cell r="E6" t="str">
            <v>COLLAB. AREA MEDICA</v>
          </cell>
          <cell r="F6" t="str">
            <v>S.C. CURE PALL. TER. DOLORE E RIAB.</v>
          </cell>
          <cell r="G6" t="str">
            <v>ASSISTENZA</v>
          </cell>
          <cell r="H6" t="str">
            <v>A</v>
          </cell>
          <cell r="I6" t="e">
            <v>#REF!</v>
          </cell>
          <cell r="J6">
            <v>45658</v>
          </cell>
          <cell r="K6">
            <v>46022</v>
          </cell>
          <cell r="L6">
            <v>61532</v>
          </cell>
          <cell r="N6">
            <v>61532</v>
          </cell>
          <cell r="O6" t="str">
            <v>ASSISTENZA</v>
          </cell>
          <cell r="P6" t="str">
            <v>F.DI ISTITUZIONALI - ASSISTENZA</v>
          </cell>
          <cell r="Q6" t="str">
            <v>A</v>
          </cell>
          <cell r="W6" t="str">
            <v>AUGUSTO CARACENI</v>
          </cell>
          <cell r="X6" t="str">
            <v xml:space="preserve">NO </v>
          </cell>
          <cell r="Y6" t="str">
            <v>ASSISTENZA DOMICILIARE SPECIALISTICA DI CURE PALLIATIVE IN RACCORDO CON I SERVIZI INTRAOSPEDALIERI</v>
          </cell>
        </row>
        <row r="7">
          <cell r="A7">
            <v>91229</v>
          </cell>
          <cell r="B7" t="str">
            <v>ALBANESI</v>
          </cell>
          <cell r="C7" t="str">
            <v>DONATELLA</v>
          </cell>
          <cell r="D7" t="str">
            <v>LBNDTL63B57F205M</v>
          </cell>
          <cell r="E7" t="str">
            <v>COLLAB. AREA AMM.</v>
          </cell>
          <cell r="F7" t="str">
            <v>S.S. GRANT OFFICE - DIREZIONE SCIENTIFICA</v>
          </cell>
          <cell r="G7" t="str">
            <v>GRANT</v>
          </cell>
          <cell r="J7">
            <v>45383</v>
          </cell>
          <cell r="K7">
            <v>45747</v>
          </cell>
          <cell r="L7">
            <v>73710</v>
          </cell>
          <cell r="N7">
            <v>89926.2</v>
          </cell>
          <cell r="O7" t="str">
            <v xml:space="preserve">V/11/CE </v>
          </cell>
          <cell r="R7" t="str">
            <v xml:space="preserve">196-DG </v>
          </cell>
          <cell r="S7">
            <v>45376</v>
          </cell>
          <cell r="W7" t="str">
            <v>GIOVANNI APOLONE</v>
          </cell>
          <cell r="Y7" t="str">
            <v>QUALITÀ ED EFFICIENZA OPERATIVA DELLE ATTIVITÀ DELLA SEGRETERIA TECNICO-SCIENTIFICA DEL COMITATO ETICO TERRITORIALE-4 E OTTIMIZZAZIONE DELLA GESTIONE DEGLI STUDI ISTITUZIONALI</v>
          </cell>
        </row>
        <row r="8">
          <cell r="A8">
            <v>90982</v>
          </cell>
          <cell r="B8" t="str">
            <v>ALLEGRI</v>
          </cell>
          <cell r="C8" t="str">
            <v>FLAVIO MARIO UMBERTO</v>
          </cell>
          <cell r="D8" t="str">
            <v>LLGFVM58R09F205A</v>
          </cell>
          <cell r="E8" t="str">
            <v>COLLAB. AREA MEDICA</v>
          </cell>
          <cell r="F8" t="str">
            <v>S.C. EPIDEMIOLOGIA E PREVENZIONE</v>
          </cell>
          <cell r="G8" t="str">
            <v>GRANT</v>
          </cell>
          <cell r="H8" t="str">
            <v>A</v>
          </cell>
          <cell r="I8" t="e">
            <v>#REF!</v>
          </cell>
          <cell r="J8">
            <v>45617</v>
          </cell>
          <cell r="K8">
            <v>45981</v>
          </cell>
          <cell r="L8">
            <v>14000</v>
          </cell>
          <cell r="N8">
            <v>17763.2</v>
          </cell>
          <cell r="O8" t="str">
            <v>E/24/0C1</v>
          </cell>
          <cell r="Q8" t="str">
            <v>A</v>
          </cell>
          <cell r="W8" t="str">
            <v>SABINA SIERI</v>
          </cell>
          <cell r="X8" t="str">
            <v>NO</v>
          </cell>
          <cell r="Y8" t="str">
            <v>JOINT ACTION ON CANCER AND OTHER NON-COMMUNICABLE DISEASES PREVENTION: ACTION ON HEALTH DETERMINANTS (PREVENTNCD) TITOLO ATTIVITÀ/PILOT STUDY: DESCRIPTIVE OBSERVATIONAL STUDY TO EVALUATE PHARMACOLOGICAL AND BEHAVIOURAL INTERVENTION TO ADDRESS NICOTINE DEPENDENCE IN LOW-INCOME CHINESE IMMIGRANTS (MIE DIAO): A 24-MONTH PILOT STUDY</v>
          </cell>
        </row>
        <row r="9">
          <cell r="A9">
            <v>91235</v>
          </cell>
          <cell r="B9" t="str">
            <v>AMATI</v>
          </cell>
          <cell r="C9" t="str">
            <v>CAMILLA</v>
          </cell>
          <cell r="D9" t="str">
            <v>MTACLL76E68F205F</v>
          </cell>
          <cell r="E9" t="str">
            <v>COLLAB. AREA AMM.</v>
          </cell>
          <cell r="F9" t="str">
            <v xml:space="preserve">S.S.D EPIDEMIOLOGIA VALUTATIVA/S.C.EPIDEMIOLOGIA E PREVENZIONE </v>
          </cell>
          <cell r="G9" t="str">
            <v>GRANT</v>
          </cell>
          <cell r="J9">
            <v>45413</v>
          </cell>
          <cell r="K9">
            <v>45688</v>
          </cell>
          <cell r="W9" t="str">
            <v>ANNALISA  TRAMA /VALERIA  PALA</v>
          </cell>
        </row>
        <row r="10">
          <cell r="A10">
            <v>91107</v>
          </cell>
          <cell r="B10" t="str">
            <v>ANANIA</v>
          </cell>
          <cell r="C10" t="str">
            <v>SONIA</v>
          </cell>
          <cell r="D10" t="str">
            <v>NNASNO74D48F205E</v>
          </cell>
          <cell r="E10" t="str">
            <v>COLLAB. AREA AMM.</v>
          </cell>
          <cell r="F10" t="str">
            <v>S.C. CHIR.GEN. IND. ONCOL. 7 (SARCOMI)</v>
          </cell>
          <cell r="G10" t="str">
            <v>GRANT</v>
          </cell>
          <cell r="H10" t="str">
            <v>A</v>
          </cell>
          <cell r="I10">
            <v>44733</v>
          </cell>
          <cell r="J10">
            <v>45474</v>
          </cell>
          <cell r="K10">
            <v>46203</v>
          </cell>
          <cell r="Q10" t="str">
            <v>A</v>
          </cell>
          <cell r="W10" t="str">
            <v>SANDRO PASQUALI</v>
          </cell>
          <cell r="X10" t="str">
            <v>NO</v>
          </cell>
          <cell r="Y10" t="str">
            <v>PRECISION MEDICINE TOOLS TO ADCANCE MANAGEMENT OF LIPOSARCOMA PATIENTS</v>
          </cell>
        </row>
        <row r="11">
          <cell r="A11">
            <v>91088</v>
          </cell>
          <cell r="B11" t="str">
            <v>ANCONA</v>
          </cell>
          <cell r="C11" t="str">
            <v>ELEONORA</v>
          </cell>
          <cell r="D11" t="str">
            <v>NCNLNR84E49E986N</v>
          </cell>
          <cell r="E11" t="str">
            <v>COLLAB. AREA MEDICA</v>
          </cell>
          <cell r="F11" t="str">
            <v>S.C. RADIOL. DIAGN. E INTERVENT. - S.S. RADIOLOGIA SENOLOGICA</v>
          </cell>
          <cell r="G11" t="str">
            <v>GRANT</v>
          </cell>
          <cell r="H11" t="str">
            <v>A</v>
          </cell>
          <cell r="I11">
            <v>44631</v>
          </cell>
          <cell r="J11">
            <v>45377</v>
          </cell>
          <cell r="K11">
            <v>45741</v>
          </cell>
          <cell r="L11">
            <v>40000</v>
          </cell>
          <cell r="N11">
            <v>40000</v>
          </cell>
          <cell r="O11" t="str">
            <v>Q/09/RD1</v>
          </cell>
          <cell r="P11" t="str">
            <v>SPERIMENTAZIONI</v>
          </cell>
          <cell r="Q11" t="str">
            <v>A</v>
          </cell>
          <cell r="R11" t="str">
            <v>196-DG</v>
          </cell>
          <cell r="S11">
            <v>45741</v>
          </cell>
          <cell r="U11">
            <v>45291</v>
          </cell>
          <cell r="V11">
            <v>45657</v>
          </cell>
          <cell r="W11" t="str">
            <v>GIANFRANCO SCAPERROTTA</v>
          </cell>
          <cell r="X11" t="str">
            <v>NO</v>
          </cell>
          <cell r="Y11" t="str">
            <v>SORVEGLIANZA RADIOLOGICA ATTIVA NELLE PAZIENTI PORTATRICI DI MUTAZIONE GENETICA BRCA1-2</v>
          </cell>
        </row>
        <row r="12">
          <cell r="A12">
            <v>91244</v>
          </cell>
          <cell r="B12" t="str">
            <v xml:space="preserve">ANDREOSE </v>
          </cell>
          <cell r="C12" t="str">
            <v>CHIARA</v>
          </cell>
          <cell r="D12" t="str">
            <v>NDRCHR99H63D869U</v>
          </cell>
          <cell r="E12" t="str">
            <v>COLLAB. AREA AMM.</v>
          </cell>
          <cell r="F12" t="str">
            <v>S.C. PEDIATRIA ONCOLOGICA</v>
          </cell>
          <cell r="G12" t="str">
            <v>GRANT</v>
          </cell>
          <cell r="H12" t="str">
            <v>A</v>
          </cell>
          <cell r="I12" t="e">
            <v>#REF!</v>
          </cell>
          <cell r="J12">
            <v>45444</v>
          </cell>
          <cell r="K12">
            <v>45808</v>
          </cell>
          <cell r="L12">
            <v>28350</v>
          </cell>
          <cell r="N12">
            <v>29484</v>
          </cell>
          <cell r="O12" t="str">
            <v>74/02/PE</v>
          </cell>
        </row>
        <row r="13">
          <cell r="A13">
            <v>91071</v>
          </cell>
          <cell r="B13" t="str">
            <v>ANGHILIERI</v>
          </cell>
          <cell r="C13" t="str">
            <v>MARTA</v>
          </cell>
          <cell r="D13" t="str">
            <v>NGHMRT95T59F133H</v>
          </cell>
          <cell r="E13" t="str">
            <v xml:space="preserve">COLLAB. AREA SANITARIA </v>
          </cell>
          <cell r="F13" t="str">
            <v>S.C. FARMACIA</v>
          </cell>
          <cell r="G13" t="str">
            <v>GRANT</v>
          </cell>
          <cell r="H13" t="str">
            <v>A</v>
          </cell>
          <cell r="I13">
            <v>44572</v>
          </cell>
          <cell r="J13">
            <v>45231</v>
          </cell>
          <cell r="K13">
            <v>45961</v>
          </cell>
          <cell r="L13">
            <v>70000</v>
          </cell>
          <cell r="N13">
            <v>70000</v>
          </cell>
          <cell r="O13" t="str">
            <v>Q/10/FAR</v>
          </cell>
          <cell r="P13" t="str">
            <v>SPERIMENTAZIONI</v>
          </cell>
          <cell r="Q13" t="str">
            <v>A</v>
          </cell>
          <cell r="R13" t="str">
            <v>610DG</v>
          </cell>
          <cell r="S13">
            <v>45210</v>
          </cell>
          <cell r="U13">
            <v>45107</v>
          </cell>
          <cell r="V13">
            <v>45473</v>
          </cell>
          <cell r="W13" t="str">
            <v>VITO LADISA</v>
          </cell>
          <cell r="X13" t="str">
            <v>NO</v>
          </cell>
          <cell r="Y13" t="str">
            <v>MOLECULAR TUMOR BOARD: SUPPORTO ALLA SCELTA DEL FARMACO TARGET, ALLE MODALITÀ DI ACCESSO, RIMBORSABILITÀ E GESTIONE DEL DATA BASE</v>
          </cell>
        </row>
        <row r="14">
          <cell r="A14">
            <v>91057</v>
          </cell>
          <cell r="B14" t="str">
            <v>ANICHINI</v>
          </cell>
          <cell r="C14" t="str">
            <v>ANDREA</v>
          </cell>
          <cell r="D14" t="str">
            <v>NCHNDR52B19D612H</v>
          </cell>
          <cell r="E14" t="str">
            <v xml:space="preserve">COLLAB. AREA SANITARIA </v>
          </cell>
          <cell r="F14" t="str">
            <v>S.S.D IMMUNOLOGIA TRASLAZIONALE</v>
          </cell>
          <cell r="G14" t="str">
            <v>GRANT</v>
          </cell>
          <cell r="H14" t="str">
            <v>R</v>
          </cell>
          <cell r="I14">
            <v>44378</v>
          </cell>
          <cell r="J14">
            <v>45505</v>
          </cell>
          <cell r="K14">
            <v>45869</v>
          </cell>
          <cell r="L14">
            <v>0</v>
          </cell>
          <cell r="N14">
            <v>0</v>
          </cell>
          <cell r="P14" t="str">
            <v>TITOLO GRATUTO</v>
          </cell>
          <cell r="Q14" t="str">
            <v>A</v>
          </cell>
          <cell r="R14" t="str">
            <v>526-DG</v>
          </cell>
          <cell r="S14">
            <v>45499</v>
          </cell>
          <cell r="W14" t="str">
            <v>LICIA RIVOLTINI/GABRIELLA SOZZI</v>
          </cell>
          <cell r="X14" t="str">
            <v>SÌ</v>
          </cell>
        </row>
        <row r="15">
          <cell r="A15">
            <v>91144</v>
          </cell>
          <cell r="B15" t="str">
            <v>APOLLONIO</v>
          </cell>
          <cell r="C15" t="str">
            <v>GIULIA</v>
          </cell>
          <cell r="D15" t="str">
            <v>PLLGLI92A47H501X</v>
          </cell>
          <cell r="E15" t="str">
            <v>COLLAB. AREA MEDICA</v>
          </cell>
          <cell r="F15" t="str">
            <v>S.C. ONCOLOGIA MEDICA 2 - TUMORI MESENCHIMALI DELL'ADULTO E TUMORI RARI</v>
          </cell>
          <cell r="G15" t="str">
            <v>GRANT</v>
          </cell>
          <cell r="H15" t="str">
            <v>A</v>
          </cell>
          <cell r="I15">
            <v>44958</v>
          </cell>
          <cell r="J15">
            <v>45323</v>
          </cell>
          <cell r="K15">
            <v>45688</v>
          </cell>
          <cell r="L15">
            <v>35000</v>
          </cell>
          <cell r="N15">
            <v>35000</v>
          </cell>
          <cell r="Q15" t="str">
            <v>A</v>
          </cell>
          <cell r="R15" t="str">
            <v>63-DG</v>
          </cell>
          <cell r="S15">
            <v>45329</v>
          </cell>
          <cell r="U15">
            <v>45322</v>
          </cell>
          <cell r="V15">
            <v>45687</v>
          </cell>
          <cell r="W15" t="str">
            <v>PAOLO CASALI</v>
          </cell>
          <cell r="X15" t="str">
            <v>NO</v>
          </cell>
        </row>
        <row r="16">
          <cell r="A16">
            <v>91075</v>
          </cell>
          <cell r="B16" t="str">
            <v>ARATA</v>
          </cell>
          <cell r="C16" t="str">
            <v>ALESSIO</v>
          </cell>
          <cell r="D16" t="str">
            <v>RTALSS95M18D969C</v>
          </cell>
          <cell r="E16" t="str">
            <v>COLLAB. AREA INFERMIER.</v>
          </cell>
          <cell r="F16" t="str">
            <v>S.C. ONCOLOGIA MEDICA 1</v>
          </cell>
          <cell r="G16" t="str">
            <v>GRANT</v>
          </cell>
          <cell r="H16" t="str">
            <v>A</v>
          </cell>
          <cell r="I16" t="e">
            <v>#REF!</v>
          </cell>
          <cell r="J16">
            <v>45312</v>
          </cell>
          <cell r="K16">
            <v>45677</v>
          </cell>
          <cell r="L16">
            <v>30000</v>
          </cell>
          <cell r="N16">
            <v>31200</v>
          </cell>
          <cell r="O16" t="str">
            <v>Q/16/DOM</v>
          </cell>
          <cell r="P16" t="str">
            <v>FONDI DEL DIPARTIMENTO</v>
          </cell>
          <cell r="R16" t="str">
            <v>22-DG</v>
          </cell>
          <cell r="S16">
            <v>45306</v>
          </cell>
          <cell r="U16">
            <v>45291</v>
          </cell>
          <cell r="V16">
            <v>45657</v>
          </cell>
          <cell r="W16" t="str">
            <v>FILIPPO DE BRAUD</v>
          </cell>
          <cell r="X16" t="str">
            <v>NO</v>
          </cell>
          <cell r="Y16" t="str">
            <v>NUOVE TERAPIE IN ONCOLOGIA MEDICA</v>
          </cell>
        </row>
        <row r="17">
          <cell r="A17">
            <v>91152</v>
          </cell>
          <cell r="B17" t="str">
            <v>ARCULEO</v>
          </cell>
          <cell r="C17" t="str">
            <v>SIMONA</v>
          </cell>
          <cell r="D17" t="str">
            <v>RCLSMN84R63G273C</v>
          </cell>
          <cell r="E17" t="str">
            <v>COLLAB. AREA MEDICA</v>
          </cell>
          <cell r="F17" t="str">
            <v>S.C. CURE PALLIATIVE, TERAPIA DEL DOLORE E RIABILITAZIONE</v>
          </cell>
          <cell r="G17" t="str">
            <v>GRANT</v>
          </cell>
          <cell r="I17" t="e">
            <v>#REF!</v>
          </cell>
          <cell r="J17">
            <v>45418</v>
          </cell>
          <cell r="K17">
            <v>45782</v>
          </cell>
          <cell r="L17">
            <v>41000</v>
          </cell>
          <cell r="N17">
            <v>41000</v>
          </cell>
          <cell r="O17" t="str">
            <v>E/22/00B</v>
          </cell>
          <cell r="P17" t="str">
            <v>PROGETTO INSPIRE</v>
          </cell>
          <cell r="Q17" t="str">
            <v>A</v>
          </cell>
          <cell r="W17" t="str">
            <v>AUGUSTO TOMMASO CARACENI</v>
          </cell>
          <cell r="X17" t="str">
            <v>NO</v>
          </cell>
          <cell r="Y17" t="str">
            <v>INTEGRATED SHORT-TERM PALLIATIVE REHABILITATION TO IMPROVE QUALITY OF LIFE AND EQUITABLE CARE ACCESS IN INCURABLE CANCER (INSPIRE)</v>
          </cell>
        </row>
        <row r="18">
          <cell r="A18">
            <v>91147</v>
          </cell>
          <cell r="B18" t="str">
            <v>ARENA</v>
          </cell>
          <cell r="C18" t="str">
            <v>GIANPAOLO</v>
          </cell>
          <cell r="D18" t="str">
            <v>RNAGPL74E10F537I</v>
          </cell>
          <cell r="E18" t="str">
            <v xml:space="preserve">COLLAB. AREA SANITARIA </v>
          </cell>
          <cell r="F18" t="str">
            <v>S.C. RADIOLOGIA DIAGNOSTICA E INTERVENTISTICA</v>
          </cell>
          <cell r="G18" t="str">
            <v>GRANT</v>
          </cell>
          <cell r="I18">
            <v>44978</v>
          </cell>
          <cell r="J18">
            <v>45352</v>
          </cell>
          <cell r="K18">
            <v>46081</v>
          </cell>
          <cell r="L18">
            <v>21600</v>
          </cell>
          <cell r="N18">
            <v>22464</v>
          </cell>
          <cell r="O18" t="str">
            <v>R/22/00H</v>
          </cell>
          <cell r="Q18" t="str">
            <v>A</v>
          </cell>
          <cell r="W18" t="str">
            <v>ALFONSO MARCHIANÒ</v>
          </cell>
          <cell r="X18" t="str">
            <v>NO</v>
          </cell>
          <cell r="Y18" t="str">
            <v>SCREENING PER LA DIAGNOSI PRECOCE DEL TUMORE POLMONARE CON TC LOW/ULTRA LOW DOSE DEL TORACE SENZA MEZZO DI CONTRASTO</v>
          </cell>
        </row>
        <row r="19">
          <cell r="A19">
            <v>90952</v>
          </cell>
          <cell r="B19" t="str">
            <v>ARGIROFFI</v>
          </cell>
          <cell r="C19" t="str">
            <v>GIOVANNI</v>
          </cell>
          <cell r="D19" t="str">
            <v>RGRGNN87A03F158U</v>
          </cell>
          <cell r="E19" t="str">
            <v>COLLAB. AREA MEDICA</v>
          </cell>
          <cell r="F19" t="str">
            <v>S.C. MEDICINA NUCLEARE</v>
          </cell>
          <cell r="G19" t="str">
            <v>GRANT</v>
          </cell>
          <cell r="H19" t="str">
            <v>A</v>
          </cell>
          <cell r="I19" t="e">
            <v>#REF!</v>
          </cell>
          <cell r="J19">
            <v>45302</v>
          </cell>
          <cell r="K19">
            <v>45667</v>
          </cell>
          <cell r="L19">
            <v>40000</v>
          </cell>
          <cell r="N19">
            <v>40000</v>
          </cell>
          <cell r="O19" t="str">
            <v>O/20/SER - Q/18/153 - Q/09/MEN</v>
          </cell>
          <cell r="P19" t="str">
            <v>OBLAZIONI PER MEDICINA NUCLEARE, STUDY BTG-007961, SPERIMENTAZIONI CLINICHE MEDICINA NUCLEARE</v>
          </cell>
          <cell r="Q19" t="str">
            <v>C</v>
          </cell>
          <cell r="W19" t="str">
            <v>ETTORE SEREGNI</v>
          </cell>
          <cell r="X19" t="str">
            <v xml:space="preserve">NO </v>
          </cell>
          <cell r="Y19" t="str">
            <v>MONITORAGGIO DELL'EFFICACIA E DELLA SICUREZZA DEL NUOVO TRATTAMENTO RECETTORIALE CON 177 LU OXODOTREOTIDE</v>
          </cell>
        </row>
        <row r="20">
          <cell r="A20">
            <v>91238</v>
          </cell>
          <cell r="B20" t="str">
            <v>ARMANI</v>
          </cell>
          <cell r="C20" t="str">
            <v>GIOVANNA</v>
          </cell>
          <cell r="D20" t="str">
            <v>RMNGNN91R51H501E</v>
          </cell>
          <cell r="E20" t="str">
            <v>COLLAB. AREA MEDICA</v>
          </cell>
          <cell r="F20" t="str">
            <v>S.C. ONCOLOGIA MEDICA 1</v>
          </cell>
          <cell r="G20" t="str">
            <v>GRANT</v>
          </cell>
          <cell r="I20">
            <v>45444</v>
          </cell>
          <cell r="J20">
            <v>45444</v>
          </cell>
          <cell r="K20">
            <v>45808</v>
          </cell>
          <cell r="L20">
            <v>36000</v>
          </cell>
          <cell r="N20">
            <v>36000</v>
          </cell>
          <cell r="O20" t="str">
            <v>O/22/GIU</v>
          </cell>
          <cell r="W20" t="str">
            <v>FILIPPO DE BRAUD</v>
          </cell>
        </row>
        <row r="21">
          <cell r="A21">
            <v>91236</v>
          </cell>
          <cell r="B21" t="str">
            <v>BAGNALASTA</v>
          </cell>
          <cell r="C21" t="str">
            <v>MATTEO</v>
          </cell>
          <cell r="D21" t="str">
            <v>BGNMTT94B01B157P</v>
          </cell>
          <cell r="E21" t="str">
            <v>COLLAB. AREA AMM.</v>
          </cell>
          <cell r="F21" t="str">
            <v>S.C. MEDICINA NUCLEARE</v>
          </cell>
          <cell r="G21" t="str">
            <v>GRANT</v>
          </cell>
          <cell r="I21" t="e">
            <v>#REF!</v>
          </cell>
          <cell r="J21">
            <v>45423</v>
          </cell>
          <cell r="K21">
            <v>46122</v>
          </cell>
          <cell r="L21">
            <v>14976</v>
          </cell>
          <cell r="N21">
            <v>14976</v>
          </cell>
          <cell r="W21" t="str">
            <v>CARLO CHIESA/MARCO MACCAURO</v>
          </cell>
        </row>
        <row r="22">
          <cell r="A22">
            <v>91126</v>
          </cell>
          <cell r="B22" t="str">
            <v>BALLERINI</v>
          </cell>
          <cell r="C22" t="str">
            <v>DANIELA</v>
          </cell>
          <cell r="D22" t="str">
            <v>BLLDNL92C52F205G</v>
          </cell>
          <cell r="E22" t="str">
            <v>COLLAB. AREA MEDICA</v>
          </cell>
          <cell r="F22" t="str">
            <v>S.C. RADIOL. DIAGN. E INTERVENT. - S.S. RADIOLOGIA SENOLOGICA</v>
          </cell>
          <cell r="G22" t="str">
            <v>GRANT</v>
          </cell>
          <cell r="H22" t="str">
            <v>A</v>
          </cell>
          <cell r="I22">
            <v>44906</v>
          </cell>
          <cell r="J22">
            <v>45312</v>
          </cell>
          <cell r="K22">
            <v>45677</v>
          </cell>
          <cell r="L22">
            <v>35000</v>
          </cell>
          <cell r="N22">
            <v>35000</v>
          </cell>
          <cell r="O22" t="str">
            <v>94/02/LG</v>
          </cell>
          <cell r="P22" t="str">
            <v>LEGA</v>
          </cell>
          <cell r="R22">
            <v>0</v>
          </cell>
          <cell r="S22">
            <v>45320</v>
          </cell>
          <cell r="W22" t="str">
            <v>GIANFRANCO SCAPERROTTA</v>
          </cell>
          <cell r="X22" t="str">
            <v>NO</v>
          </cell>
          <cell r="Y22" t="str">
            <v>IMAGING SENOLOGICO CON MDC NELLA GESTIONE DELLE APZIENTI CANDIDATE A TERAPIA CHIRURGICA MAMMARIA CONSERVATIVA O DEMOLITIVA</v>
          </cell>
        </row>
        <row r="23">
          <cell r="A23">
            <v>90941</v>
          </cell>
          <cell r="B23" t="str">
            <v>BALLERINI</v>
          </cell>
          <cell r="C23" t="str">
            <v>VERONICA</v>
          </cell>
          <cell r="D23" t="str">
            <v>BLLVNC87P49F704N</v>
          </cell>
          <cell r="E23" t="str">
            <v xml:space="preserve">COLLAB. AREA SANITARIA </v>
          </cell>
          <cell r="F23" t="str">
            <v>S.C. ORL - S.S. CHIRURGIA MAXILLO - FACCIALE</v>
          </cell>
          <cell r="G23" t="str">
            <v>ASSISTENZA</v>
          </cell>
          <cell r="H23" t="str">
            <v>A</v>
          </cell>
          <cell r="I23" t="e">
            <v>#REF!</v>
          </cell>
          <cell r="J23">
            <v>45627</v>
          </cell>
          <cell r="K23">
            <v>46387</v>
          </cell>
          <cell r="O23" t="str">
            <v>ASSISTENZA</v>
          </cell>
          <cell r="P23" t="str">
            <v>F.DI ISTITUZIONALI - ASSISTENZA</v>
          </cell>
          <cell r="Q23" t="str">
            <v>A</v>
          </cell>
          <cell r="W23" t="str">
            <v>MARCO GUZZO</v>
          </cell>
          <cell r="X23" t="str">
            <v>SÌ</v>
          </cell>
          <cell r="Y23" t="str">
            <v>COLLABORAZIONE IGIENISTA DENTALE PER STUDIO DENTISTICO</v>
          </cell>
        </row>
        <row r="24">
          <cell r="A24">
            <v>91278</v>
          </cell>
          <cell r="B24" t="str">
            <v>BALZARINI</v>
          </cell>
          <cell r="C24" t="str">
            <v>AUGUSTA</v>
          </cell>
          <cell r="D24" t="str">
            <v>BLZGST54P66F205F</v>
          </cell>
          <cell r="E24" t="str">
            <v>COLLAB. AREA MEDICA</v>
          </cell>
          <cell r="F24" t="str">
            <v>S.C. CURE PALL. TER. DOLORE E RIAB.</v>
          </cell>
          <cell r="J24">
            <v>45566</v>
          </cell>
          <cell r="K24">
            <v>45930</v>
          </cell>
          <cell r="L24">
            <v>0</v>
          </cell>
          <cell r="N24">
            <v>0</v>
          </cell>
          <cell r="P24" t="str">
            <v>TITOLO GRATUITIO</v>
          </cell>
          <cell r="R24" t="str">
            <v>634-DG</v>
          </cell>
          <cell r="S24">
            <v>45562</v>
          </cell>
          <cell r="W24" t="str">
            <v>AUGUSTO CARACENI</v>
          </cell>
        </row>
        <row r="25">
          <cell r="A25">
            <v>91245</v>
          </cell>
          <cell r="B25" t="str">
            <v xml:space="preserve">BARBATI </v>
          </cell>
          <cell r="C25" t="str">
            <v>CARLO</v>
          </cell>
          <cell r="D25" t="str">
            <v>BRBCRL94C21E648I</v>
          </cell>
          <cell r="E25" t="str">
            <v xml:space="preserve">COLLAB. AREA SANITARIA </v>
          </cell>
          <cell r="F25" t="str">
            <v>S.S.D PSICOLOGIA</v>
          </cell>
          <cell r="G25" t="str">
            <v>GRANT</v>
          </cell>
          <cell r="H25" t="str">
            <v>A</v>
          </cell>
          <cell r="I25" t="e">
            <v>#REF!</v>
          </cell>
          <cell r="J25">
            <v>45444</v>
          </cell>
          <cell r="K25">
            <v>45808</v>
          </cell>
          <cell r="L25">
            <v>20000</v>
          </cell>
          <cell r="N25">
            <v>20400</v>
          </cell>
          <cell r="O25" t="str">
            <v>7402P</v>
          </cell>
          <cell r="P25" t="str">
            <v>FONDI A.I.L. Milano</v>
          </cell>
          <cell r="R25" t="str">
            <v xml:space="preserve">376-DG </v>
          </cell>
          <cell r="S25">
            <v>45446</v>
          </cell>
          <cell r="U25">
            <v>45436</v>
          </cell>
          <cell r="V25">
            <v>45596</v>
          </cell>
          <cell r="W25" t="str">
            <v>CLAUDIA BORREANI</v>
          </cell>
          <cell r="X25" t="str">
            <v>NO</v>
          </cell>
          <cell r="Y25" t="str">
            <v>AMBULATORIO A.I.L.</v>
          </cell>
        </row>
        <row r="26">
          <cell r="A26">
            <v>91203</v>
          </cell>
          <cell r="B26" t="str">
            <v>BARELLA</v>
          </cell>
          <cell r="C26" t="str">
            <v>MARCO</v>
          </cell>
          <cell r="D26" t="str">
            <v>BRLMRCP3P21E063M</v>
          </cell>
          <cell r="E26" t="str">
            <v>COLLAB. AREA MEDICA</v>
          </cell>
          <cell r="F26" t="str">
            <v>S.C. ANATOMIA PATOLOGICA 1</v>
          </cell>
          <cell r="G26" t="str">
            <v>GRANT</v>
          </cell>
          <cell r="H26" t="str">
            <v>A</v>
          </cell>
          <cell r="I26">
            <v>45261</v>
          </cell>
          <cell r="J26">
            <v>45627</v>
          </cell>
          <cell r="K26">
            <v>45991</v>
          </cell>
          <cell r="U26">
            <v>45260</v>
          </cell>
          <cell r="V26">
            <v>45626</v>
          </cell>
          <cell r="W26" t="str">
            <v>MASSIMO MILIONE</v>
          </cell>
          <cell r="Y26" t="str">
            <v>STUDIO PRECLINICO DEI TUMORI SOLIDI DELLE AREE AFFERENTI ALLA STRUTTURA COMPLESSA DI ANATOMIA PATOLOGICA 1 (APPARATO GASTROINTESTINALE, ENDOCRINO, UROGENITALE MASCHILE E FEMMINILE) E STUDIO DEL RUOLO DELLA FIBROGENESI NELLA PATOGENETICA TUMORALE</v>
          </cell>
        </row>
        <row r="27">
          <cell r="A27">
            <v>90774</v>
          </cell>
          <cell r="B27" t="str">
            <v>BENENATI</v>
          </cell>
          <cell r="C27" t="str">
            <v>SALVATORE</v>
          </cell>
          <cell r="D27" t="str">
            <v>BNNSVT83H30A176P</v>
          </cell>
          <cell r="E27" t="str">
            <v>COLLAB. AREA INFERMIER.</v>
          </cell>
          <cell r="F27" t="str">
            <v>S.C. CURE PALL. TER. DOLORE E RIAB.</v>
          </cell>
          <cell r="G27" t="str">
            <v>ASSISTENZA</v>
          </cell>
          <cell r="H27" t="str">
            <v>A</v>
          </cell>
          <cell r="I27" t="e">
            <v>#REF!</v>
          </cell>
          <cell r="J27">
            <v>45658</v>
          </cell>
          <cell r="K27">
            <v>46022</v>
          </cell>
          <cell r="L27">
            <v>38175.75</v>
          </cell>
          <cell r="N27">
            <v>38175.75</v>
          </cell>
          <cell r="O27" t="str">
            <v>ASSISTENZA</v>
          </cell>
          <cell r="P27" t="str">
            <v xml:space="preserve">F.DI ISTITUZIONALI - ASSISTENZA </v>
          </cell>
          <cell r="Q27" t="str">
            <v>A</v>
          </cell>
          <cell r="W27" t="str">
            <v>AUGUSTO CARACENI</v>
          </cell>
          <cell r="X27" t="str">
            <v xml:space="preserve">NO </v>
          </cell>
          <cell r="Y27" t="str">
            <v>ASSISTENZA DOMICILIARE SPECIALISTICA DI CURE PALLIATIVE IN RACCORDO CON I SERVIZI INTRAOSPEDALIERI</v>
          </cell>
        </row>
        <row r="28">
          <cell r="A28">
            <v>91141</v>
          </cell>
          <cell r="B28" t="str">
            <v>BENINATO</v>
          </cell>
          <cell r="C28" t="str">
            <v>TERESA</v>
          </cell>
          <cell r="D28" t="str">
            <v>BNNTRS91T42A028P</v>
          </cell>
          <cell r="E28" t="str">
            <v>COLLAB. AREA MEDICA</v>
          </cell>
          <cell r="F28" t="str">
            <v>S.C. ONCOLOGIA MEDICA 1</v>
          </cell>
          <cell r="G28" t="str">
            <v>GRANT</v>
          </cell>
          <cell r="H28" t="str">
            <v>A</v>
          </cell>
          <cell r="I28">
            <v>44958</v>
          </cell>
          <cell r="J28">
            <v>45333</v>
          </cell>
          <cell r="K28">
            <v>45698</v>
          </cell>
          <cell r="L28">
            <v>45000</v>
          </cell>
          <cell r="N28">
            <v>45000</v>
          </cell>
          <cell r="O28" t="str">
            <v>D/20/3PB</v>
          </cell>
          <cell r="P28" t="str">
            <v>PROGETTO BRI 2021</v>
          </cell>
          <cell r="Q28" t="str">
            <v>A</v>
          </cell>
          <cell r="R28" t="str">
            <v>90-DG</v>
          </cell>
          <cell r="S28">
            <v>45338</v>
          </cell>
          <cell r="U28">
            <v>45322</v>
          </cell>
          <cell r="V28">
            <v>45688</v>
          </cell>
          <cell r="W28" t="str">
            <v>PROTO CLAUDIA</v>
          </cell>
          <cell r="X28" t="str">
            <v>NO</v>
          </cell>
          <cell r="Y28" t="str">
            <v>ARK TRIAL- CIRCULATING MICRORNAS TO CHOOSE THE IO STRATEGY IN PD-L1≥50% NSCLC PATIENTS: THE ARK CLINICAL TRIAL</v>
          </cell>
        </row>
        <row r="29">
          <cell r="A29">
            <v>91032</v>
          </cell>
          <cell r="B29" t="str">
            <v>BERETTA</v>
          </cell>
          <cell r="C29" t="str">
            <v>CHIARA</v>
          </cell>
          <cell r="D29" t="str">
            <v>BRTCHR96R65F133G</v>
          </cell>
          <cell r="E29" t="str">
            <v xml:space="preserve">COLLAB. AREA SANITARIA </v>
          </cell>
          <cell r="F29" t="str">
            <v>S.C. MEDICINA NUCLEARE</v>
          </cell>
          <cell r="G29" t="str">
            <v>GRANT</v>
          </cell>
          <cell r="H29" t="str">
            <v>A</v>
          </cell>
          <cell r="I29">
            <v>44480</v>
          </cell>
          <cell r="J29">
            <v>45576</v>
          </cell>
          <cell r="K29">
            <v>45940</v>
          </cell>
          <cell r="L29">
            <v>34000</v>
          </cell>
          <cell r="N29">
            <v>35360</v>
          </cell>
          <cell r="O29" t="str">
            <v>V/11/GEN - Q19243</v>
          </cell>
          <cell r="P29" t="str">
            <v>FONDI DI TERZI</v>
          </cell>
          <cell r="Q29" t="str">
            <v>A</v>
          </cell>
          <cell r="W29" t="str">
            <v>MARCO MACCAURO</v>
          </cell>
          <cell r="X29" t="str">
            <v>NO</v>
          </cell>
          <cell r="Y29" t="str">
            <v>PRODUZIONE DI RADIOFARMACI PER L'ESECUZIONEDI ESAMI PET/TAC NEGLI STUDI CLINICI, NELLE SPERIMENTAZIONI E NEI PROTOCOLLI DI RICERCA DELLA FONDAZIONE</v>
          </cell>
        </row>
        <row r="30">
          <cell r="A30">
            <v>90652</v>
          </cell>
          <cell r="B30" t="str">
            <v>BERGAMASCHI</v>
          </cell>
          <cell r="C30" t="str">
            <v>LUCA</v>
          </cell>
          <cell r="D30" t="str">
            <v>BRGLCU85H16F205S</v>
          </cell>
          <cell r="E30" t="str">
            <v>COLLAB. AREA MEDICA</v>
          </cell>
          <cell r="F30" t="str">
            <v>S.C. PEDIATRIA ONCOL.</v>
          </cell>
          <cell r="G30" t="str">
            <v>GRANT</v>
          </cell>
          <cell r="H30" t="str">
            <v>A</v>
          </cell>
          <cell r="I30" t="e">
            <v>#REF!</v>
          </cell>
          <cell r="J30">
            <v>45505</v>
          </cell>
          <cell r="K30">
            <v>45869</v>
          </cell>
          <cell r="L30">
            <v>63000</v>
          </cell>
          <cell r="N30">
            <v>63000</v>
          </cell>
          <cell r="O30" t="str">
            <v>E/24/00B
F/22/00A
Q/19/124</v>
          </cell>
          <cell r="Q30" t="str">
            <v>A</v>
          </cell>
          <cell r="R30" t="str">
            <v>513DG</v>
          </cell>
          <cell r="S30">
            <v>45504</v>
          </cell>
          <cell r="W30" t="str">
            <v>MAURA MASSIMINO</v>
          </cell>
          <cell r="X30" t="str">
            <v xml:space="preserve">NO </v>
          </cell>
          <cell r="Y30" t="str">
            <v>ASSISTENZA E CURA DI PAZIENTI PEDIATRICI AFFETTI DA NEOPLASIA MALIGNA NELL'AMBITO
Dl STUDI CLINICI e ORGANIZZAZIONE DELL’ ERN PAEDCAN-Y7-Y10</v>
          </cell>
        </row>
        <row r="31">
          <cell r="A31">
            <v>91253</v>
          </cell>
          <cell r="B31" t="str">
            <v>BOCCAPERTA SCHIAVETTI</v>
          </cell>
          <cell r="C31" t="str">
            <v>SARA</v>
          </cell>
          <cell r="D31" t="str">
            <v>BCCSRA99L66L682X</v>
          </cell>
          <cell r="E31" t="str">
            <v>COLLAB. AREA AMM.</v>
          </cell>
          <cell r="F31" t="str">
            <v>S.S. CLINICAL TRIAL CENTER</v>
          </cell>
          <cell r="G31" t="str">
            <v>GRANT</v>
          </cell>
          <cell r="J31">
            <v>45484</v>
          </cell>
          <cell r="K31">
            <v>45848</v>
          </cell>
          <cell r="L31">
            <v>31500</v>
          </cell>
          <cell r="N31">
            <v>32760</v>
          </cell>
          <cell r="O31" t="str">
            <v xml:space="preserve">D/22/01G </v>
          </cell>
          <cell r="P31" t="str">
            <v>SVILUPPO E POTENZIAMENTO DI INFRASTRUTTURE ISTITUZIONALI: IL CLINICAL TRIAL CENTER</v>
          </cell>
          <cell r="R31" t="str">
            <v>447-DG</v>
          </cell>
          <cell r="S31">
            <v>45478</v>
          </cell>
          <cell r="W31" t="str">
            <v>GIOVANNI APOLONE</v>
          </cell>
          <cell r="X31" t="str">
            <v>NO</v>
          </cell>
          <cell r="Y31" t="str">
            <v>COORDINARE E OTTIMIZZARE IL PROCESSO DI PRESTUDYE BUDGET DEGLI STUDI CLINICI ATTRAVERSO IL CLINICAL TRAILS CENTER</v>
          </cell>
        </row>
        <row r="32">
          <cell r="A32">
            <v>91239</v>
          </cell>
          <cell r="B32" t="str">
            <v>BONALUME</v>
          </cell>
          <cell r="C32" t="str">
            <v>CHIARA</v>
          </cell>
          <cell r="D32" t="str">
            <v>BNLCHR99T58A794A</v>
          </cell>
          <cell r="E32" t="str">
            <v>COLLAB. AREA AMM.</v>
          </cell>
          <cell r="F32" t="str">
            <v>S.C. ONCOLOGIA MEDICA 1</v>
          </cell>
          <cell r="G32" t="str">
            <v>GRANT</v>
          </cell>
          <cell r="H32" t="str">
            <v>A</v>
          </cell>
          <cell r="I32" t="e">
            <v>#REF!</v>
          </cell>
          <cell r="J32">
            <v>45444</v>
          </cell>
          <cell r="K32">
            <v>45808</v>
          </cell>
        </row>
        <row r="33">
          <cell r="A33">
            <v>91127</v>
          </cell>
          <cell r="B33" t="str">
            <v>BONANOMI</v>
          </cell>
          <cell r="C33" t="str">
            <v>ALICE</v>
          </cell>
          <cell r="D33" t="str">
            <v>BNNLCA92S58C933L</v>
          </cell>
          <cell r="E33" t="str">
            <v>COLLAB. AREA MEDICA</v>
          </cell>
          <cell r="F33" t="str">
            <v>S.C. RADIOL. DIAGN. E INTERVENT. - S.S. RADIOLOGIA SENOLOGICA</v>
          </cell>
          <cell r="G33" t="str">
            <v>GRANT</v>
          </cell>
          <cell r="H33" t="str">
            <v>A</v>
          </cell>
          <cell r="I33">
            <v>44906</v>
          </cell>
          <cell r="J33">
            <v>45312</v>
          </cell>
          <cell r="K33">
            <v>45677</v>
          </cell>
          <cell r="L33">
            <v>35000</v>
          </cell>
          <cell r="N33">
            <v>35000</v>
          </cell>
          <cell r="O33" t="str">
            <v>94/02/LG</v>
          </cell>
          <cell r="P33" t="str">
            <v>LEGA</v>
          </cell>
          <cell r="Q33" t="str">
            <v>A</v>
          </cell>
          <cell r="R33" t="str">
            <v>39-DG</v>
          </cell>
          <cell r="S33">
            <v>45320</v>
          </cell>
          <cell r="W33" t="str">
            <v>GIANFRANCO SCAPERROTTA</v>
          </cell>
          <cell r="X33" t="str">
            <v>NO</v>
          </cell>
          <cell r="Y33" t="str">
            <v>SORVEGLIANZA RADIOLOGICA ATTIVA DELLE LESIONI B3 IN PAZIENTI SOTTOPOSTE AD AGO BIOPSIA STEREOTASSICA PER MICROCALCIFICAZIONI SOSPETTE</v>
          </cell>
        </row>
        <row r="34">
          <cell r="A34">
            <v>91243</v>
          </cell>
          <cell r="B34" t="str">
            <v>BORRACCINO</v>
          </cell>
          <cell r="C34" t="str">
            <v>MICHELE</v>
          </cell>
          <cell r="D34" t="str">
            <v>BRRMHL96S15A669E</v>
          </cell>
          <cell r="E34" t="str">
            <v>COLLAB. AREA AMM.</v>
          </cell>
          <cell r="F34" t="str">
            <v>S.C. ONCOLOGIA MEDICA 1</v>
          </cell>
          <cell r="G34" t="str">
            <v>GRANT</v>
          </cell>
          <cell r="H34" t="str">
            <v>A</v>
          </cell>
          <cell r="I34" t="e">
            <v>#REF!</v>
          </cell>
          <cell r="J34">
            <v>45444</v>
          </cell>
          <cell r="K34">
            <v>45808</v>
          </cell>
        </row>
        <row r="35">
          <cell r="A35">
            <v>90898</v>
          </cell>
          <cell r="B35" t="str">
            <v>BOVOLENTA</v>
          </cell>
          <cell r="C35" t="str">
            <v>CHIARA</v>
          </cell>
          <cell r="D35" t="str">
            <v>BVLCHR61A65L219F</v>
          </cell>
          <cell r="E35" t="str">
            <v>COLLAB. AREA AMM.</v>
          </cell>
          <cell r="F35" t="str">
            <v>S.C. CHIR. TORACICA</v>
          </cell>
          <cell r="G35" t="str">
            <v>GRANT</v>
          </cell>
          <cell r="H35" t="str">
            <v>A</v>
          </cell>
          <cell r="I35" t="e">
            <v>#REF!</v>
          </cell>
          <cell r="J35">
            <v>45486</v>
          </cell>
          <cell r="K35">
            <v>45850</v>
          </cell>
          <cell r="L35">
            <v>27905</v>
          </cell>
          <cell r="N35">
            <v>31683.599999999999</v>
          </cell>
          <cell r="O35" t="str">
            <v>E/20/001
G/22/002</v>
          </cell>
          <cell r="Q35" t="str">
            <v>A</v>
          </cell>
          <cell r="R35" t="str">
            <v>479-DG</v>
          </cell>
          <cell r="S35">
            <v>45488</v>
          </cell>
          <cell r="X35" t="str">
            <v xml:space="preserve">NO </v>
          </cell>
          <cell r="Y35" t="str">
            <v>4 - IN THE LUNG RUN: TOWARDS INDIVIDUALLY TAILORED INVITATIONS, SCREENING INTERVAL AND INTEGRATED COMORBIDITY REDUCING STRATEGIES IN LUNG CANCER SCREENING
RETE ITALIANA SCREENING POLMONARE</v>
          </cell>
        </row>
        <row r="36">
          <cell r="A36">
            <v>91104</v>
          </cell>
          <cell r="B36" t="str">
            <v>BRAMBILLA</v>
          </cell>
          <cell r="C36" t="str">
            <v>STEFANO</v>
          </cell>
          <cell r="E36" t="str">
            <v>COLLAB. AREA AMM.</v>
          </cell>
          <cell r="F36" t="str">
            <v>COLLEGIO SINDACALE</v>
          </cell>
          <cell r="G36" t="str">
            <v>ASSISTENZA</v>
          </cell>
          <cell r="H36" t="str">
            <v>A</v>
          </cell>
          <cell r="I36">
            <v>44678</v>
          </cell>
          <cell r="J36">
            <v>44678</v>
          </cell>
          <cell r="K36">
            <v>45773</v>
          </cell>
          <cell r="R36" t="str">
            <v>DET N. 216DG</v>
          </cell>
          <cell r="S36">
            <v>44678</v>
          </cell>
          <cell r="Y36" t="str">
            <v>COLLEGIO SINDACALE</v>
          </cell>
        </row>
        <row r="37">
          <cell r="A37">
            <v>91209</v>
          </cell>
          <cell r="B37" t="str">
            <v>BRANCATO</v>
          </cell>
          <cell r="C37" t="str">
            <v>MARGARETH NOEMI</v>
          </cell>
          <cell r="D37" t="str">
            <v>BRNMGR97T55B963U</v>
          </cell>
          <cell r="E37" t="str">
            <v>COLLAB. AREA AMM.</v>
          </cell>
          <cell r="F37" t="str">
            <v>S.C. ONCOLOGIA MEDICA 1</v>
          </cell>
          <cell r="G37" t="str">
            <v>GRANT</v>
          </cell>
          <cell r="I37">
            <v>45302</v>
          </cell>
          <cell r="J37">
            <v>45302</v>
          </cell>
          <cell r="K37">
            <v>45667</v>
          </cell>
          <cell r="L37">
            <v>26644.799999999999</v>
          </cell>
          <cell r="N37">
            <v>26644.799999999999</v>
          </cell>
          <cell r="O37" t="str">
            <v>Q/23/119</v>
          </cell>
          <cell r="R37" t="str">
            <v>855-DG</v>
          </cell>
          <cell r="S37" t="str">
            <v>28/12/20232</v>
          </cell>
          <cell r="W37" t="str">
            <v>FILIPPO PIETRANTONIO</v>
          </cell>
          <cell r="Y37" t="str">
            <v xml:space="preserve">STUDIO RANDOMIZZATO DI FASE II/III DI CISPLATINO, GEMCITABINA E NAB-PACLITAXEL (GAP) COME CHEMIOTERAPIA PREOPERATORIA RISPETTO ALLA CHIRURGIA IMMEDIATA IN PAZIENTI CON TUMORI DELLE VIE BILIARI RESECABILI
AD ALTO RISCHIO DI RECIDIVA - STUDIO PURITY
</v>
          </cell>
        </row>
        <row r="38">
          <cell r="A38">
            <v>90550</v>
          </cell>
          <cell r="B38" t="str">
            <v>BRENTA</v>
          </cell>
          <cell r="C38" t="str">
            <v>FEDERICA</v>
          </cell>
          <cell r="D38" t="str">
            <v>BRNFRC81B61L219M</v>
          </cell>
          <cell r="E38" t="str">
            <v>COLLAB. AREA MEDICA</v>
          </cell>
          <cell r="F38" t="str">
            <v>S.S.D. CHIRURGIA PLASTICA - LASER TERAPIA</v>
          </cell>
          <cell r="G38" t="str">
            <v>GRANT</v>
          </cell>
          <cell r="H38" t="str">
            <v>A</v>
          </cell>
          <cell r="I38" t="e">
            <v>#REF!</v>
          </cell>
          <cell r="J38">
            <v>45536</v>
          </cell>
          <cell r="K38">
            <v>45900</v>
          </cell>
          <cell r="L38">
            <v>63000</v>
          </cell>
          <cell r="N38">
            <v>63000</v>
          </cell>
          <cell r="O38" t="str">
            <v>V/11/GEN</v>
          </cell>
          <cell r="P38" t="str">
            <v>FONDI DI TERZI</v>
          </cell>
          <cell r="Q38" t="str">
            <v>A</v>
          </cell>
          <cell r="U38">
            <v>45473</v>
          </cell>
          <cell r="V38">
            <v>45838</v>
          </cell>
          <cell r="W38" t="str">
            <v>COLOMBETTI ANNA</v>
          </cell>
          <cell r="X38" t="str">
            <v xml:space="preserve">NO </v>
          </cell>
          <cell r="Y38" t="str">
            <v>VALUTAZIONE DELLA RISPOSTA IMMUNITARIA NEI TESSUTI SOTTOPOSTI A LASER TERAPIA IN PAZIENTI AFFETTI DA NF1</v>
          </cell>
        </row>
        <row r="39">
          <cell r="A39">
            <v>91261</v>
          </cell>
          <cell r="B39" t="str">
            <v>BUNGARO</v>
          </cell>
          <cell r="C39" t="str">
            <v>VITTORIA</v>
          </cell>
          <cell r="D39" t="str">
            <v>BNGVTR01T48F335R</v>
          </cell>
          <cell r="E39" t="str">
            <v>COLLAB. AREA INFERMIER. DI RICERCA</v>
          </cell>
          <cell r="F39" t="str">
            <v>S.C. ONCOLOGIA MEDICA 1</v>
          </cell>
          <cell r="G39" t="str">
            <v>GRANT</v>
          </cell>
          <cell r="J39">
            <v>45505</v>
          </cell>
          <cell r="K39">
            <v>45869</v>
          </cell>
          <cell r="L39">
            <v>31200</v>
          </cell>
          <cell r="N39">
            <v>30000</v>
          </cell>
          <cell r="O39" t="str">
            <v>Q/19/170</v>
          </cell>
          <cell r="P39" t="str">
            <v>Protocollo INT 170/19</v>
          </cell>
          <cell r="R39" t="str">
            <v xml:space="preserve">486DG </v>
          </cell>
          <cell r="S39">
            <v>45488</v>
          </cell>
          <cell r="W39" t="str">
            <v>MICHELE DEL VECCHIO/FILIPPO DE BRAUD</v>
          </cell>
          <cell r="Y39" t="str">
            <v>NUOVE TERAPIE IN ONCOLOGIA MEDICA</v>
          </cell>
        </row>
        <row r="40">
          <cell r="A40">
            <v>90933</v>
          </cell>
          <cell r="B40" t="str">
            <v>BUONOMENNA</v>
          </cell>
          <cell r="C40" t="str">
            <v>CIRIACO</v>
          </cell>
          <cell r="D40" t="str">
            <v>BNMCRC90H10A509N</v>
          </cell>
          <cell r="E40" t="str">
            <v>COLLAB. AREA MEDICA</v>
          </cell>
          <cell r="F40" t="str">
            <v>S.C. DIAG. RADIOL. 2 (Interventistica)</v>
          </cell>
          <cell r="G40" t="str">
            <v>GRANT</v>
          </cell>
          <cell r="H40" t="str">
            <v>A</v>
          </cell>
          <cell r="I40" t="e">
            <v>#REF!</v>
          </cell>
          <cell r="J40">
            <v>45261</v>
          </cell>
          <cell r="K40">
            <v>46022</v>
          </cell>
          <cell r="L40">
            <v>100000</v>
          </cell>
          <cell r="N40">
            <v>100000</v>
          </cell>
          <cell r="U40">
            <v>44926</v>
          </cell>
          <cell r="V40">
            <v>45291</v>
          </cell>
          <cell r="W40" t="str">
            <v>CARLO MOROSI</v>
          </cell>
          <cell r="X40" t="str">
            <v xml:space="preserve">NO </v>
          </cell>
          <cell r="Y40" t="str">
            <v>VALUTATION OF RADIOLOGICAL RESPONSE IN PATIENTS WITH HIGH-GRADE SOFT TISSUE SARCOMAS OF EXTREMITIES AND TRUNK WALL ASSESSED WITH CT AND MRI AND CORRELATION WITH PATHOLOGIC RESPONCE AND SRVIVAL</v>
          </cell>
        </row>
        <row r="41">
          <cell r="A41">
            <v>91033</v>
          </cell>
          <cell r="B41" t="str">
            <v>CALDAROLA</v>
          </cell>
          <cell r="C41" t="str">
            <v>MELANIA</v>
          </cell>
          <cell r="D41" t="str">
            <v>CLDMLN96L60F052C</v>
          </cell>
          <cell r="E41" t="str">
            <v>COLLAB. AREA AMM.</v>
          </cell>
          <cell r="F41" t="str">
            <v>S.C. ANATOMIA PATOLOGICA 1</v>
          </cell>
          <cell r="G41" t="str">
            <v>GRANT</v>
          </cell>
          <cell r="H41" t="str">
            <v>A</v>
          </cell>
          <cell r="J41">
            <v>45607</v>
          </cell>
          <cell r="K41">
            <v>45971</v>
          </cell>
          <cell r="W41" t="str">
            <v>MASSIMO MILIONE FILIPPO PIETRANTONIO</v>
          </cell>
          <cell r="X41" t="str">
            <v>NO</v>
          </cell>
          <cell r="Y41" t="str">
            <v xml:space="preserve">MOVING FORWARD FROM SINGLE-AGENT TRASTUMAZUMB THANKS TO A REVERSE TRASALTIONAL APPROACH IN HER2 +ADVANCED GASTRIC CANCER </v>
          </cell>
        </row>
        <row r="42">
          <cell r="A42">
            <v>90159</v>
          </cell>
          <cell r="B42" t="str">
            <v>CALDERARA</v>
          </cell>
          <cell r="C42" t="str">
            <v>CLAUDIA</v>
          </cell>
          <cell r="D42" t="str">
            <v>CLDCLD72A62F205I</v>
          </cell>
          <cell r="E42" t="str">
            <v>COLLAB. AREA INFERMIER. STRUM.</v>
          </cell>
          <cell r="F42" t="str">
            <v>DIP.ANEST.E CURE PALL.-S.C. AN. E RIAN.</v>
          </cell>
          <cell r="G42" t="str">
            <v>ASSISTENZA</v>
          </cell>
          <cell r="H42" t="str">
            <v>A</v>
          </cell>
          <cell r="I42" t="e">
            <v>#REF!</v>
          </cell>
          <cell r="J42">
            <v>45474</v>
          </cell>
          <cell r="K42">
            <v>46022</v>
          </cell>
          <cell r="L42">
            <v>69276</v>
          </cell>
          <cell r="N42">
            <v>69276</v>
          </cell>
          <cell r="O42" t="str">
            <v>ASSISTENZA</v>
          </cell>
          <cell r="P42" t="str">
            <v>F.DI ISTITUZIONALI - ASSISTENZA</v>
          </cell>
          <cell r="Q42" t="str">
            <v>A</v>
          </cell>
          <cell r="W42" t="str">
            <v>SILVIA PAZZAGLIA</v>
          </cell>
          <cell r="X42" t="str">
            <v xml:space="preserve">NO </v>
          </cell>
          <cell r="Y42" t="str">
            <v>ASSISTENZA INFERMIERISTICA STRUMENTISTA</v>
          </cell>
        </row>
        <row r="43">
          <cell r="A43">
            <v>91224</v>
          </cell>
          <cell r="B43" t="str">
            <v>CAMPANARDI</v>
          </cell>
          <cell r="C43" t="str">
            <v>MARIA CHIARA</v>
          </cell>
          <cell r="D43" t="str">
            <v>CMPMCH97R64D940U</v>
          </cell>
          <cell r="E43" t="str">
            <v xml:space="preserve">COLLAB. AREA SANITARIA </v>
          </cell>
          <cell r="F43" t="str">
            <v>S.C. FARMACIA</v>
          </cell>
          <cell r="G43" t="str">
            <v>GRANT</v>
          </cell>
          <cell r="I43">
            <v>45362</v>
          </cell>
          <cell r="J43">
            <v>45362</v>
          </cell>
          <cell r="K43">
            <v>46091</v>
          </cell>
          <cell r="L43">
            <v>70000</v>
          </cell>
          <cell r="N43">
            <v>70000</v>
          </cell>
          <cell r="O43" t="str">
            <v>Q/10/FAR</v>
          </cell>
          <cell r="P43" t="str">
            <v>Quota Sperimentazioni Cliniche da destinare alla Farmacia</v>
          </cell>
          <cell r="Q43" t="str">
            <v>A</v>
          </cell>
        </row>
        <row r="44">
          <cell r="A44">
            <v>91212</v>
          </cell>
          <cell r="B44" t="str">
            <v>CANNATA'</v>
          </cell>
          <cell r="C44" t="str">
            <v>CAMILLA</v>
          </cell>
          <cell r="D44" t="str">
            <v>CNNCLL99R43L219H</v>
          </cell>
          <cell r="E44" t="str">
            <v>COLLAB. AREA AMM.</v>
          </cell>
          <cell r="F44" t="str">
            <v>S.C. PEDIATRIA ONCOLOGICA</v>
          </cell>
          <cell r="G44" t="str">
            <v>GRANT</v>
          </cell>
          <cell r="H44" t="str">
            <v>A</v>
          </cell>
          <cell r="J44">
            <v>45323</v>
          </cell>
          <cell r="K44">
            <v>45688</v>
          </cell>
          <cell r="L44">
            <v>26000</v>
          </cell>
          <cell r="N44">
            <v>27200</v>
          </cell>
          <cell r="O44" t="str">
            <v>Convenzione ABG 2024/2026</v>
          </cell>
          <cell r="R44" t="str">
            <v>64-DG</v>
          </cell>
          <cell r="S44">
            <v>45329</v>
          </cell>
          <cell r="W44" t="str">
            <v>MAURA MASSIMINO</v>
          </cell>
          <cell r="Y44" t="str">
            <v>PROTOCOLLI ACCADEMICI OSSERVAZIONALI E INTERVENTISTICI, NAZIONALI E INTERNAZIONALI</v>
          </cell>
        </row>
        <row r="45">
          <cell r="A45">
            <v>91170</v>
          </cell>
          <cell r="B45" t="str">
            <v>CARAPEZZA</v>
          </cell>
          <cell r="C45" t="str">
            <v>MARCELLO</v>
          </cell>
          <cell r="D45" t="str">
            <v>CRPMCL94M30G273V</v>
          </cell>
          <cell r="E45" t="str">
            <v>COLLAB. AREA TECNICA LAUREATO</v>
          </cell>
          <cell r="F45" t="str">
            <v>S.C. ONCOLOGIA MEDICA 1</v>
          </cell>
          <cell r="G45" t="str">
            <v>GRANT</v>
          </cell>
          <cell r="H45" t="str">
            <v>A</v>
          </cell>
          <cell r="I45" t="e">
            <v>#REF!</v>
          </cell>
          <cell r="J45">
            <v>45464</v>
          </cell>
          <cell r="K45">
            <v>45828</v>
          </cell>
          <cell r="L45">
            <v>38000</v>
          </cell>
          <cell r="N45">
            <v>39520</v>
          </cell>
          <cell r="O45" t="str">
            <v>H/20/002
Q/16/DOM</v>
          </cell>
          <cell r="P45" t="str">
            <v>AIRC
Fondi a disposizione del Dipartimento</v>
          </cell>
          <cell r="Q45" t="str">
            <v>A</v>
          </cell>
          <cell r="W45" t="str">
            <v>FILIPPO DE BRAUD</v>
          </cell>
          <cell r="Y45" t="str">
            <v>SMART: EXPERIMENTAL CANCER MEDICINE TRIALS ENABLED</v>
          </cell>
        </row>
        <row r="46">
          <cell r="A46">
            <v>91043</v>
          </cell>
          <cell r="B46" t="str">
            <v>CARDANI</v>
          </cell>
          <cell r="C46" t="str">
            <v>ELISA</v>
          </cell>
          <cell r="D46" t="str">
            <v>CRDLSE90A71H264I</v>
          </cell>
          <cell r="E46" t="str">
            <v xml:space="preserve">COLLAB. AREA SANITARIA </v>
          </cell>
          <cell r="F46" t="str">
            <v>SSD PNEUMOLOGIA</v>
          </cell>
          <cell r="G46" t="str">
            <v>GRANT</v>
          </cell>
          <cell r="H46" t="str">
            <v>A</v>
          </cell>
          <cell r="I46">
            <v>44521</v>
          </cell>
          <cell r="J46">
            <v>45281</v>
          </cell>
          <cell r="K46">
            <v>45677</v>
          </cell>
          <cell r="L46">
            <v>17647.060000000001</v>
          </cell>
          <cell r="N46">
            <v>18000</v>
          </cell>
          <cell r="O46" t="str">
            <v>94/03/FU</v>
          </cell>
          <cell r="P46" t="str">
            <v>FONDI DI TERZI</v>
          </cell>
          <cell r="Q46" t="str">
            <v>A</v>
          </cell>
          <cell r="W46" t="str">
            <v>ROBERTO BOFFI</v>
          </cell>
          <cell r="X46" t="str">
            <v>NO</v>
          </cell>
          <cell r="Y46" t="str">
            <v>UTILIZZO DI TECNICHE DI GESTIONE DELLO STRESS E RILASSAMENTO NEI PAZIENTI AFFERENTI AL CENTRO ANTIFUMO DA RICOVERATI O ABULATORIALI</v>
          </cell>
        </row>
        <row r="47">
          <cell r="A47">
            <v>91281</v>
          </cell>
          <cell r="B47" t="str">
            <v>CASAROTTO</v>
          </cell>
          <cell r="C47" t="str">
            <v>ELENA</v>
          </cell>
          <cell r="D47" t="str">
            <v>CSRLNE93S50L872U</v>
          </cell>
          <cell r="E47" t="str">
            <v xml:space="preserve">COLLAB. AREA SANITARIA </v>
          </cell>
          <cell r="F47" t="str">
            <v>SSD BIOLOGIA INTEGRATA TUMORI RARI</v>
          </cell>
          <cell r="G47" t="str">
            <v>GRANT</v>
          </cell>
          <cell r="J47">
            <v>45627</v>
          </cell>
          <cell r="K47">
            <v>45991</v>
          </cell>
          <cell r="W47" t="str">
            <v>DELIA MEZZANZANICA</v>
          </cell>
        </row>
        <row r="48">
          <cell r="A48">
            <v>91150</v>
          </cell>
          <cell r="B48" t="str">
            <v xml:space="preserve">CASELLI </v>
          </cell>
          <cell r="C48" t="str">
            <v>LUANA</v>
          </cell>
          <cell r="D48" t="str">
            <v>CSLLNU75M55I496V</v>
          </cell>
          <cell r="E48" t="str">
            <v>COLLAB. AREA AMM.</v>
          </cell>
          <cell r="F48" t="str">
            <v>S.C. CURE PALL. TER. DOLORE E RIAB.</v>
          </cell>
          <cell r="G48" t="str">
            <v>GRANT</v>
          </cell>
          <cell r="H48" t="str">
            <v>A</v>
          </cell>
          <cell r="I48" t="e">
            <v>#REF!</v>
          </cell>
          <cell r="J48">
            <v>44986</v>
          </cell>
          <cell r="K48">
            <v>45716</v>
          </cell>
          <cell r="L48">
            <v>65000</v>
          </cell>
          <cell r="N48">
            <v>67600</v>
          </cell>
          <cell r="O48" t="str">
            <v>E/22/004</v>
          </cell>
          <cell r="P48" t="str">
            <v>EUONQOL</v>
          </cell>
          <cell r="Q48" t="str">
            <v>A</v>
          </cell>
          <cell r="R48" t="str">
            <v>DCE DI 5143769</v>
          </cell>
          <cell r="S48">
            <v>44984</v>
          </cell>
          <cell r="W48" t="str">
            <v>AUGUSTO CARACENI</v>
          </cell>
          <cell r="X48" t="str">
            <v>NO</v>
          </cell>
          <cell r="Y48" t="str">
            <v>EUONQOL QUALITY OF LIFE</v>
          </cell>
        </row>
        <row r="49">
          <cell r="A49">
            <v>91250</v>
          </cell>
          <cell r="B49" t="str">
            <v>CASSATELLA</v>
          </cell>
          <cell r="C49" t="str">
            <v>PALMA</v>
          </cell>
          <cell r="D49" t="str">
            <v>CSSPLM99R53A669C</v>
          </cell>
          <cell r="E49" t="str">
            <v>COLLAB. AREA AMM.</v>
          </cell>
          <cell r="F49" t="str">
            <v>S.C. FARMACIA OSPEDALIERA</v>
          </cell>
          <cell r="G49" t="str">
            <v>GRANT</v>
          </cell>
          <cell r="J49">
            <v>45474</v>
          </cell>
          <cell r="K49">
            <v>45838</v>
          </cell>
          <cell r="L49">
            <v>58968</v>
          </cell>
          <cell r="N49">
            <v>58968</v>
          </cell>
          <cell r="O49" t="str">
            <v>Q/10/FAR</v>
          </cell>
          <cell r="Q49" t="str">
            <v>A</v>
          </cell>
          <cell r="R49" t="str">
            <v>383-DG</v>
          </cell>
          <cell r="S49">
            <v>45450</v>
          </cell>
          <cell r="W49" t="str">
            <v>VITO LADISA</v>
          </cell>
          <cell r="Y49" t="str">
            <v>SUPPORTO ALLA CONDUZIONE DELLO STUDIO CLINICO MK 3475-716</v>
          </cell>
        </row>
        <row r="50">
          <cell r="A50">
            <v>91289</v>
          </cell>
          <cell r="B50" t="str">
            <v>CASTI</v>
          </cell>
          <cell r="C50" t="str">
            <v>LIDIA MARIA</v>
          </cell>
          <cell r="D50" t="str">
            <v>CSTLMR59B50E270Y</v>
          </cell>
          <cell r="E50" t="str">
            <v>COLLAB. AREA AMM.</v>
          </cell>
          <cell r="F50" t="str">
            <v>S.C. EPIDEMIOLOGIA E PREVENZIONE</v>
          </cell>
          <cell r="G50" t="str">
            <v>GRANT</v>
          </cell>
          <cell r="J50">
            <v>45597</v>
          </cell>
          <cell r="K50">
            <v>45961</v>
          </cell>
          <cell r="O50" t="str">
            <v>E/24/0C1</v>
          </cell>
          <cell r="W50" t="str">
            <v>SABINA SIERI/VALERIA PALA</v>
          </cell>
          <cell r="Y50" t="str">
            <v xml:space="preserve">CANCER AND OTHER NON-COMMUNICABLE DISEASES PREVENTION: ACTION ON HEALTH DETERMINANTS (JAPREVENTNCD); CALL EU4H-2022-JA-IBA; TOPIC CR-G-22-08.01 “DIRECT GRANTS TO MEMBER STATES’ AUTHORITIES: CANCER AND OTHER NCDS PREVENTION – ACTION ON HEALTH DETERMINANTS” (TOPIC: EU4H-2022-JA-02) </v>
          </cell>
        </row>
        <row r="51">
          <cell r="A51">
            <v>90950</v>
          </cell>
          <cell r="B51" t="str">
            <v>CAVALLERI</v>
          </cell>
          <cell r="C51" t="str">
            <v>TOMMASO</v>
          </cell>
          <cell r="D51" t="str">
            <v>CVLTMS82E05L682L</v>
          </cell>
          <cell r="E51" t="str">
            <v>COLLAB. AREA AMM.</v>
          </cell>
          <cell r="F51" t="str">
            <v>S.C. CHIR.GEN. IND. ONCOL. 2 (COLON-RETTO) - S.S. TUMORI PERITONEALI</v>
          </cell>
          <cell r="G51" t="str">
            <v>GRANT</v>
          </cell>
          <cell r="H51" t="str">
            <v>A</v>
          </cell>
          <cell r="I51" t="e">
            <v>#REF!</v>
          </cell>
          <cell r="J51">
            <v>45372</v>
          </cell>
          <cell r="K51">
            <v>45736</v>
          </cell>
          <cell r="L51">
            <v>37850</v>
          </cell>
          <cell r="N51">
            <v>39375</v>
          </cell>
          <cell r="O51" t="str">
            <v>H/19/02A</v>
          </cell>
          <cell r="Q51" t="str">
            <v>A</v>
          </cell>
          <cell r="W51" t="str">
            <v>MARCELLO DERACO</v>
          </cell>
          <cell r="X51" t="str">
            <v xml:space="preserve">NO </v>
          </cell>
          <cell r="Y51" t="str">
            <v xml:space="preserve">PSEUDOMYXOMA PERITONEI: BUILDING A EUROPEAN MULTICENTRIC COHORT TO ACCELERATE NEW THERAPEUTIC PROSPECTIVE </v>
          </cell>
        </row>
        <row r="52">
          <cell r="A52">
            <v>91230</v>
          </cell>
          <cell r="B52" t="str">
            <v>CECCAROSSI</v>
          </cell>
          <cell r="C52" t="str">
            <v>VIRGINIA</v>
          </cell>
          <cell r="D52" t="str">
            <v>CCCVGN92H48H501O</v>
          </cell>
          <cell r="E52" t="str">
            <v>COLLAB. AREA MEDICA</v>
          </cell>
          <cell r="F52" t="str">
            <v>S.C. CHIRURGIA GENERALE ONCOLOGIA 3 - SENOLOGIA</v>
          </cell>
          <cell r="G52" t="str">
            <v>GRANT</v>
          </cell>
          <cell r="I52" t="e">
            <v>#REF!</v>
          </cell>
          <cell r="J52">
            <v>45383</v>
          </cell>
          <cell r="K52">
            <v>45747</v>
          </cell>
          <cell r="L52">
            <v>36000</v>
          </cell>
          <cell r="N52">
            <v>36000</v>
          </cell>
          <cell r="O52" t="str">
            <v xml:space="preserve">D/20/1CF    </v>
          </cell>
          <cell r="R52" t="str">
            <v>196-DG</v>
          </cell>
          <cell r="S52">
            <v>45376</v>
          </cell>
          <cell r="U52">
            <v>45352</v>
          </cell>
          <cell r="V52">
            <v>45731</v>
          </cell>
          <cell r="W52" t="str">
            <v>SECONDO FOLLI</v>
          </cell>
          <cell r="Y52" t="str">
            <v>LA GESTIONE DELLE PAZIENTI CON DIAGNOSI DI CARCINOMA MAMMARIO ALLO STADIO INIZIALE NON METASTATICO IN TRATTAMENTO ORMONALE ANTIESTROGENICO. VALUTAZIONE DELLA FATTIBILITÀ DI NUOVI PERCORSI DEDICATI MEDIANTE UNO STUDIO PROSPETTICO RANDOMIZZATO OSTEOPATIA – DIETA – QUALITÀ DI VITA E MODULAZIONE DELLO STATO INFIAMMATORIO  STUDIO SECCO</v>
          </cell>
        </row>
        <row r="53">
          <cell r="A53">
            <v>91154</v>
          </cell>
          <cell r="B53" t="str">
            <v>CHIARAMONTE</v>
          </cell>
          <cell r="C53" t="str">
            <v>ANNA ALESSANDRA</v>
          </cell>
          <cell r="D53" t="str">
            <v>CHRNLS89T70B429I</v>
          </cell>
          <cell r="E53" t="str">
            <v>COLLAB. AREA TECNICA LAUREATO</v>
          </cell>
          <cell r="F53" t="str">
            <v>S.C. ONCOLOGIA MEDICA 1</v>
          </cell>
          <cell r="G53" t="str">
            <v>GRANT</v>
          </cell>
          <cell r="I53" t="e">
            <v>#REF!</v>
          </cell>
          <cell r="J53">
            <v>45403</v>
          </cell>
          <cell r="K53">
            <v>45767</v>
          </cell>
          <cell r="L53">
            <v>31500</v>
          </cell>
          <cell r="N53">
            <v>32760</v>
          </cell>
          <cell r="Q53" t="str">
            <v>A</v>
          </cell>
          <cell r="W53" t="str">
            <v>FILIPPO PIETRANTONIO</v>
          </cell>
          <cell r="X53" t="str">
            <v>NO</v>
          </cell>
          <cell r="Y53" t="str">
            <v>TEMOZOLOMIDE AND IRINOTECAN REGIMEN AS LIQUID BIOPSY-GUIDED NON-CROSS REISTANT SEQUENTIAL ADJUVANT TREATMENT OF PATIENTS WITH MGMT METHYLATED, MICRO SATELLITE STABLE COLORECTAL CANCER FAILING TO ACHIEVE SEROREVERSION AFTER A STANDARD ADJUVANT STRATEGY (STUDIO ERAZE-TMZ)</v>
          </cell>
        </row>
        <row r="54">
          <cell r="A54">
            <v>91187</v>
          </cell>
          <cell r="B54" t="str">
            <v>CHIARETTI</v>
          </cell>
          <cell r="C54" t="str">
            <v>MARTINA</v>
          </cell>
          <cell r="D54" t="str">
            <v>CHRMTN98P70H282U</v>
          </cell>
          <cell r="E54" t="str">
            <v>COLLAB. AREA AMM.</v>
          </cell>
          <cell r="F54" t="str">
            <v>S.S.D. ONCOLOGIA MEDICA GENITOURINARIA</v>
          </cell>
          <cell r="G54" t="str">
            <v>GRANT</v>
          </cell>
          <cell r="H54" t="str">
            <v>A</v>
          </cell>
          <cell r="I54" t="e">
            <v>#REF!</v>
          </cell>
          <cell r="J54">
            <v>45403</v>
          </cell>
          <cell r="K54">
            <v>45767</v>
          </cell>
          <cell r="L54">
            <v>31500</v>
          </cell>
          <cell r="N54">
            <v>32760</v>
          </cell>
          <cell r="W54" t="str">
            <v>GIUSEPPE PROCOPIA</v>
          </cell>
        </row>
        <row r="55">
          <cell r="A55">
            <v>90957</v>
          </cell>
          <cell r="B55" t="str">
            <v>CHINOTTI</v>
          </cell>
          <cell r="C55" t="str">
            <v>FEDERICA</v>
          </cell>
          <cell r="D55" t="str">
            <v>CHNFRC94H52B157S</v>
          </cell>
          <cell r="E55" t="str">
            <v xml:space="preserve">COLLAB. AREA SANITARIA </v>
          </cell>
          <cell r="F55" t="str">
            <v>S.C. FARMACIA</v>
          </cell>
          <cell r="G55" t="str">
            <v>GRANT</v>
          </cell>
          <cell r="H55" t="str">
            <v>A</v>
          </cell>
          <cell r="I55" t="e">
            <v>#REF!</v>
          </cell>
          <cell r="J55">
            <v>45231</v>
          </cell>
          <cell r="K55">
            <v>45961</v>
          </cell>
          <cell r="L55">
            <v>70000</v>
          </cell>
          <cell r="N55">
            <v>70000</v>
          </cell>
          <cell r="O55" t="str">
            <v>Q/10/FAR</v>
          </cell>
          <cell r="P55" t="str">
            <v>Quota Sperimentazioni Cliniche da destinare alla Farmacia</v>
          </cell>
          <cell r="Q55" t="str">
            <v>A</v>
          </cell>
          <cell r="R55" t="str">
            <v>610-DG</v>
          </cell>
          <cell r="S55">
            <v>45210</v>
          </cell>
          <cell r="W55" t="str">
            <v>VITO LADISA</v>
          </cell>
          <cell r="X55" t="str">
            <v xml:space="preserve">NO </v>
          </cell>
          <cell r="Y55" t="str">
            <v>SUPPORTO ALLA COMPILAZIONE DELLO STUDIO CLINICO GRACE INT 55/21</v>
          </cell>
        </row>
        <row r="56">
          <cell r="A56">
            <v>90957</v>
          </cell>
          <cell r="B56" t="str">
            <v>CHINOTTI</v>
          </cell>
          <cell r="C56" t="str">
            <v>FEDERICA</v>
          </cell>
          <cell r="D56" t="str">
            <v>CHNFRC94H52B157S</v>
          </cell>
          <cell r="E56" t="str">
            <v xml:space="preserve">COLLAB. AREA SANITARIA </v>
          </cell>
          <cell r="F56" t="str">
            <v>S.C. FARMACIA</v>
          </cell>
          <cell r="G56" t="str">
            <v>GRANT</v>
          </cell>
          <cell r="H56" t="str">
            <v>A</v>
          </cell>
          <cell r="I56">
            <v>45352</v>
          </cell>
          <cell r="J56">
            <v>45352</v>
          </cell>
          <cell r="K56">
            <v>46081</v>
          </cell>
          <cell r="L56">
            <v>70000</v>
          </cell>
          <cell r="N56">
            <v>70000</v>
          </cell>
          <cell r="O56" t="str">
            <v>Q/10/FAR</v>
          </cell>
          <cell r="P56" t="str">
            <v>Quota Sperimentazioni Cliniche da destinare alla Farmacia</v>
          </cell>
          <cell r="Q56" t="str">
            <v>A</v>
          </cell>
          <cell r="W56" t="str">
            <v>VITO LADISA</v>
          </cell>
          <cell r="X56" t="str">
            <v xml:space="preserve">NO </v>
          </cell>
          <cell r="Y56" t="str">
            <v>CAR-T MONITORAGGIO PERCORSO PRESCRITTIVO, CLINICO E DI RIMBORSO</v>
          </cell>
        </row>
        <row r="57">
          <cell r="A57">
            <v>91140</v>
          </cell>
          <cell r="B57" t="str">
            <v>CHIORAZZI</v>
          </cell>
          <cell r="C57" t="str">
            <v>MARIA ANGELA</v>
          </cell>
          <cell r="D57" t="str">
            <v>CHRMRA78C47G942X</v>
          </cell>
          <cell r="E57" t="str">
            <v xml:space="preserve">COLLAB. AREA SANITARIA </v>
          </cell>
          <cell r="F57" t="str">
            <v>S.S. PSICOLOGIA CLINICA</v>
          </cell>
          <cell r="G57" t="str">
            <v>GRANT</v>
          </cell>
          <cell r="H57" t="str">
            <v>A</v>
          </cell>
          <cell r="I57">
            <v>45372</v>
          </cell>
          <cell r="J57">
            <v>45372</v>
          </cell>
          <cell r="K57">
            <v>45736</v>
          </cell>
          <cell r="L57">
            <v>20000</v>
          </cell>
          <cell r="N57">
            <v>20400</v>
          </cell>
          <cell r="O57" t="str">
            <v>7/402/PS - V/11/GEN</v>
          </cell>
          <cell r="Q57" t="str">
            <v>A</v>
          </cell>
          <cell r="U57">
            <v>45230</v>
          </cell>
          <cell r="V57">
            <v>45596</v>
          </cell>
          <cell r="W57" t="str">
            <v>CLAUDIA BORREANI</v>
          </cell>
          <cell r="Y57" t="str">
            <v>QUALITÀ DI VITA NELL’ISTITUZIONE ONCOLOGICA</v>
          </cell>
        </row>
        <row r="58">
          <cell r="A58">
            <v>91103</v>
          </cell>
          <cell r="B58" t="str">
            <v xml:space="preserve">CICHELLO </v>
          </cell>
          <cell r="C58" t="str">
            <v>ROSINA</v>
          </cell>
          <cell r="E58" t="str">
            <v>COLLAB. AREA AMM.</v>
          </cell>
          <cell r="F58" t="str">
            <v>COLLEGIO SINDACALE</v>
          </cell>
          <cell r="G58" t="str">
            <v>ASSISTENZA</v>
          </cell>
          <cell r="H58" t="str">
            <v>A</v>
          </cell>
          <cell r="I58">
            <v>44678</v>
          </cell>
          <cell r="J58">
            <v>44678</v>
          </cell>
          <cell r="K58">
            <v>45773</v>
          </cell>
          <cell r="Q58" t="str">
            <v>A</v>
          </cell>
          <cell r="R58" t="str">
            <v>DET N. 216DG</v>
          </cell>
          <cell r="S58">
            <v>44678</v>
          </cell>
          <cell r="Y58" t="str">
            <v>COLLEGIO SINDACALE</v>
          </cell>
        </row>
        <row r="59">
          <cell r="A59">
            <v>91218</v>
          </cell>
          <cell r="B59" t="str">
            <v>CINIERO</v>
          </cell>
          <cell r="C59" t="str">
            <v>LUDOVICA</v>
          </cell>
          <cell r="D59" t="str">
            <v>CNRLVC95L71F205F</v>
          </cell>
          <cell r="E59" t="str">
            <v>COLLAB. AREA AMM.</v>
          </cell>
          <cell r="F59" t="str">
            <v>S.S. CLINICAL TRIAL CENTER</v>
          </cell>
          <cell r="G59" t="str">
            <v>GRANT</v>
          </cell>
          <cell r="J59">
            <v>45343</v>
          </cell>
          <cell r="K59">
            <v>45708</v>
          </cell>
          <cell r="L59">
            <v>26000</v>
          </cell>
          <cell r="N59">
            <v>27040</v>
          </cell>
          <cell r="O59" t="str">
            <v>Q/09/NPR</v>
          </cell>
          <cell r="P59" t="str">
            <v>FONDO SPERIMENTAZIONI CLINICHE NO PROFIT</v>
          </cell>
          <cell r="Q59" t="str">
            <v>A</v>
          </cell>
          <cell r="R59" t="str">
            <v>87-DG</v>
          </cell>
          <cell r="S59">
            <v>45338</v>
          </cell>
          <cell r="W59" t="str">
            <v>GIOVANNI APOLONE</v>
          </cell>
          <cell r="X59" t="str">
            <v>NO</v>
          </cell>
          <cell r="Y59" t="str">
            <v xml:space="preserve">COORDINARE E OTTIMIZZARE LA GESTIONE DEGLI STUDI CLINICI ATTRAVERSO IL CLINICAL TRIALS CENTER </v>
          </cell>
        </row>
        <row r="60">
          <cell r="A60">
            <v>90251</v>
          </cell>
          <cell r="B60" t="str">
            <v>CISLAGHI</v>
          </cell>
          <cell r="C60" t="str">
            <v>GIAN LUIGI</v>
          </cell>
          <cell r="D60" t="str">
            <v>CSLGLG69S22F205F</v>
          </cell>
          <cell r="E60" t="str">
            <v>COLLAB. AREA TECNICO-SANITARIA</v>
          </cell>
          <cell r="F60" t="str">
            <v>S.C. CURE PALL. TER. DOLORE E RIAB.</v>
          </cell>
          <cell r="G60" t="str">
            <v>GRANT</v>
          </cell>
          <cell r="H60" t="str">
            <v>A</v>
          </cell>
          <cell r="I60" t="e">
            <v>#REF!</v>
          </cell>
          <cell r="J60">
            <v>45515</v>
          </cell>
          <cell r="K60">
            <v>45879</v>
          </cell>
          <cell r="L60">
            <v>22383.360000000001</v>
          </cell>
          <cell r="N60">
            <v>28400</v>
          </cell>
          <cell r="O60" t="str">
            <v>94/02/FF</v>
          </cell>
          <cell r="P60" t="str">
            <v>FONDAZIONE FLORIANI</v>
          </cell>
          <cell r="Q60" t="str">
            <v>A</v>
          </cell>
          <cell r="R60" t="str">
            <v>545-DG</v>
          </cell>
          <cell r="S60">
            <v>45510</v>
          </cell>
          <cell r="W60" t="str">
            <v>AUGUSTO CARACENI</v>
          </cell>
          <cell r="X60" t="str">
            <v xml:space="preserve">NO </v>
          </cell>
          <cell r="Y60" t="str">
            <v>USO DI TECNICHE SHIATSU SUI PAZIENTI DEGENTI IN HOSPICE</v>
          </cell>
        </row>
        <row r="61">
          <cell r="A61">
            <v>90625</v>
          </cell>
          <cell r="B61" t="str">
            <v>CLAVENNA</v>
          </cell>
          <cell r="C61" t="str">
            <v>DANIELA MARIA ELENA</v>
          </cell>
          <cell r="D61" t="str">
            <v>CLVDLM80M52H264P</v>
          </cell>
          <cell r="E61" t="str">
            <v xml:space="preserve">COLLAB. AREA SANITARIA </v>
          </cell>
          <cell r="F61" t="str">
            <v>S.C. ANATOMIA PATOLOGICA 1</v>
          </cell>
          <cell r="G61" t="str">
            <v>GRANT</v>
          </cell>
          <cell r="H61" t="str">
            <v>R</v>
          </cell>
          <cell r="I61" t="e">
            <v>#REF!</v>
          </cell>
          <cell r="J61">
            <v>45647</v>
          </cell>
          <cell r="K61">
            <v>46011</v>
          </cell>
          <cell r="Q61" t="str">
            <v>A</v>
          </cell>
          <cell r="W61" t="str">
            <v>MASSIMO MILIONE</v>
          </cell>
          <cell r="X61" t="str">
            <v xml:space="preserve">NO </v>
          </cell>
          <cell r="Y61" t="str">
            <v>DIAGNOSTICA CITOLOGICA DEI PAP-TEST</v>
          </cell>
        </row>
        <row r="62">
          <cell r="A62">
            <v>91220</v>
          </cell>
          <cell r="B62" t="str">
            <v>Codice non utilizzato per errore</v>
          </cell>
        </row>
        <row r="63">
          <cell r="A63">
            <v>91210</v>
          </cell>
          <cell r="B63" t="str">
            <v>COLLETTI</v>
          </cell>
          <cell r="C63" t="str">
            <v>GAIA</v>
          </cell>
          <cell r="D63" t="str">
            <v>CLLGAI92R53F205X</v>
          </cell>
          <cell r="E63" t="str">
            <v>COLLAB. AREA MEDICA</v>
          </cell>
          <cell r="F63" t="str">
            <v>S.S. TUMORI PERITONEALI</v>
          </cell>
          <cell r="G63" t="str">
            <v>GRANT</v>
          </cell>
          <cell r="I63">
            <v>45312</v>
          </cell>
          <cell r="J63">
            <v>45312</v>
          </cell>
          <cell r="K63">
            <v>45677</v>
          </cell>
          <cell r="Q63" t="str">
            <v>A</v>
          </cell>
        </row>
        <row r="64">
          <cell r="A64">
            <v>91042</v>
          </cell>
          <cell r="B64" t="str">
            <v>COLOMBO</v>
          </cell>
          <cell r="C64" t="str">
            <v>ELENA</v>
          </cell>
          <cell r="D64" t="str">
            <v>CLMLNE85E66L483C</v>
          </cell>
          <cell r="E64" t="str">
            <v>COLLAB. AREA MEDICA</v>
          </cell>
          <cell r="F64" t="str">
            <v>S.C. ONCOLOGIA MEDICA 3 - TUMORI TESTA - COLLO</v>
          </cell>
          <cell r="G64" t="str">
            <v>GRANT</v>
          </cell>
          <cell r="H64" t="str">
            <v>A</v>
          </cell>
          <cell r="I64">
            <v>44521</v>
          </cell>
          <cell r="J64">
            <v>45292</v>
          </cell>
          <cell r="K64">
            <v>46022</v>
          </cell>
          <cell r="L64">
            <v>35000</v>
          </cell>
          <cell r="N64">
            <v>35000</v>
          </cell>
          <cell r="O64" t="str">
            <v>D/19/01Q - Q/18/055</v>
          </cell>
          <cell r="P64" t="str">
            <v>5XMILLE 2017 - STUDIO CLINICO INT55/18</v>
          </cell>
          <cell r="Q64" t="str">
            <v>A</v>
          </cell>
          <cell r="W64" t="str">
            <v>LISA LICITRA</v>
          </cell>
          <cell r="X64" t="str">
            <v>NO</v>
          </cell>
          <cell r="Y64" t="str">
            <v>PROGETTO RETI - PIATTAFORMA PER REGISTRI DI TUMORI EXTRA RARI</v>
          </cell>
        </row>
        <row r="65">
          <cell r="A65">
            <v>90953</v>
          </cell>
          <cell r="B65" t="str">
            <v>COLOMBO</v>
          </cell>
          <cell r="C65" t="str">
            <v>ELENA</v>
          </cell>
          <cell r="D65" t="str">
            <v>CLMLNE64C63F205Z</v>
          </cell>
          <cell r="E65" t="str">
            <v>COLLAB. AREA AMM.</v>
          </cell>
          <cell r="F65" t="str">
            <v>DIR. SCIENTIFICA</v>
          </cell>
          <cell r="G65" t="str">
            <v>GRANT</v>
          </cell>
          <cell r="H65" t="str">
            <v>A</v>
          </cell>
          <cell r="I65" t="e">
            <v>#REF!</v>
          </cell>
          <cell r="J65">
            <v>45312</v>
          </cell>
          <cell r="K65">
            <v>46042</v>
          </cell>
          <cell r="L65">
            <v>29400</v>
          </cell>
          <cell r="N65">
            <v>30576</v>
          </cell>
          <cell r="O65" t="str">
            <v>94/02/LP</v>
          </cell>
          <cell r="Q65" t="str">
            <v>A</v>
          </cell>
          <cell r="R65" t="str">
            <v>39-DG</v>
          </cell>
          <cell r="S65">
            <v>45320</v>
          </cell>
          <cell r="W65" t="str">
            <v>GIANCARLO PRUNERI</v>
          </cell>
          <cell r="X65" t="str">
            <v xml:space="preserve">NO </v>
          </cell>
          <cell r="Y65" t="str">
            <v>SVILUPPO ATTIVITA' SOCIAL TUMORI JOURNAL ON TWITTER</v>
          </cell>
        </row>
        <row r="66">
          <cell r="A66">
            <v>91042</v>
          </cell>
          <cell r="B66" t="str">
            <v>COLOMBO</v>
          </cell>
          <cell r="C66" t="str">
            <v>ELENA</v>
          </cell>
          <cell r="D66" t="str">
            <v>CLMLNE85E66L483C</v>
          </cell>
          <cell r="E66" t="str">
            <v>COLLAB. AREA MEDICA</v>
          </cell>
          <cell r="F66" t="str">
            <v>S.C. ONCOLOGIA MEDICA 3 - TUMORI TESTA - COLLO</v>
          </cell>
          <cell r="G66" t="str">
            <v>GRANT</v>
          </cell>
          <cell r="H66" t="str">
            <v>A</v>
          </cell>
          <cell r="I66">
            <v>45556</v>
          </cell>
          <cell r="J66">
            <v>45556</v>
          </cell>
          <cell r="K66">
            <v>45920</v>
          </cell>
          <cell r="L66">
            <v>63000</v>
          </cell>
          <cell r="N66">
            <v>63000</v>
          </cell>
          <cell r="O66" t="str">
            <v>R/24/001
V/11/GEN</v>
          </cell>
          <cell r="Q66" t="str">
            <v>A</v>
          </cell>
          <cell r="U66">
            <v>45230</v>
          </cell>
          <cell r="V66">
            <v>45596</v>
          </cell>
          <cell r="W66" t="str">
            <v>LISA LICITRA</v>
          </cell>
          <cell r="X66" t="str">
            <v>NO</v>
          </cell>
          <cell r="Y66" t="str">
            <v>A MULTI-OMICS APPROACH TO DISCLOSE PROGRESSION AND UNDERLYING BIOLOGY OF HEAD AND NECK ADENOID CYSTIC CARCINOMA</v>
          </cell>
        </row>
        <row r="67">
          <cell r="A67">
            <v>91139</v>
          </cell>
          <cell r="B67" t="str">
            <v>COLOMBO</v>
          </cell>
          <cell r="C67" t="str">
            <v>VALERIA</v>
          </cell>
          <cell r="D67" t="str">
            <v>CLMVLR89D53C933A</v>
          </cell>
          <cell r="E67" t="str">
            <v>COLLAB. AREA MEDICA</v>
          </cell>
          <cell r="F67" t="str">
            <v>S.C. PEDIATRIA ONCOLOGICA</v>
          </cell>
          <cell r="G67" t="str">
            <v>GRANT</v>
          </cell>
          <cell r="H67" t="str">
            <v>A</v>
          </cell>
          <cell r="I67" t="e">
            <v>#REF!</v>
          </cell>
          <cell r="J67">
            <v>45607</v>
          </cell>
          <cell r="K67">
            <v>45971</v>
          </cell>
          <cell r="L67">
            <v>45000</v>
          </cell>
          <cell r="N67">
            <v>45000</v>
          </cell>
          <cell r="O67" t="str">
            <v>U05332
018SRA</v>
          </cell>
          <cell r="Q67" t="str">
            <v>A</v>
          </cell>
          <cell r="W67" t="str">
            <v>MAURA MASSIMINO</v>
          </cell>
          <cell r="Y67" t="str">
            <v>TUMORI PEDIATRICI DIAGNOSI E CURA IN PAESI CON RISORSE LIMITATE</v>
          </cell>
        </row>
        <row r="68">
          <cell r="A68">
            <v>91189</v>
          </cell>
          <cell r="B68" t="str">
            <v xml:space="preserve">COLOMBO </v>
          </cell>
          <cell r="C68" t="str">
            <v>MARIO PAOLO</v>
          </cell>
          <cell r="D68" t="str">
            <v>CLMMPL55P25B300B</v>
          </cell>
          <cell r="E68" t="str">
            <v>COLLAB. AREA MEDICA</v>
          </cell>
          <cell r="F68" t="str">
            <v>S.C. IMMUNOLOGIA MOLECOLARE</v>
          </cell>
          <cell r="G68" t="str">
            <v>GRANT</v>
          </cell>
          <cell r="H68" t="str">
            <v>A</v>
          </cell>
          <cell r="I68" t="e">
            <v>#REF!</v>
          </cell>
          <cell r="J68">
            <v>45627</v>
          </cell>
          <cell r="K68">
            <v>46022</v>
          </cell>
          <cell r="L68">
            <v>0</v>
          </cell>
          <cell r="N68">
            <v>0</v>
          </cell>
          <cell r="P68" t="str">
            <v>TITOLO GRATUTO</v>
          </cell>
          <cell r="Q68" t="str">
            <v>A</v>
          </cell>
          <cell r="R68" t="str">
            <v>659-DG</v>
          </cell>
          <cell r="S68">
            <v>45225</v>
          </cell>
          <cell r="W68" t="str">
            <v>GABRIELLA SOZZI</v>
          </cell>
        </row>
        <row r="69">
          <cell r="A69">
            <v>91180</v>
          </cell>
          <cell r="B69" t="str">
            <v>COMANDINI</v>
          </cell>
          <cell r="C69" t="str">
            <v>MARTA</v>
          </cell>
          <cell r="D69" t="str">
            <v>CMNMRT98D67F965Y</v>
          </cell>
          <cell r="E69" t="str">
            <v>COLLAB. AREA AMM.</v>
          </cell>
          <cell r="F69" t="str">
            <v>S.C. ONCOLOGIA MEDICA 1</v>
          </cell>
          <cell r="G69" t="str">
            <v>GRANT</v>
          </cell>
          <cell r="H69" t="str">
            <v>A</v>
          </cell>
          <cell r="I69">
            <v>44866</v>
          </cell>
          <cell r="J69">
            <v>45597</v>
          </cell>
          <cell r="K69">
            <v>45961</v>
          </cell>
          <cell r="L69">
            <v>31500</v>
          </cell>
          <cell r="N69">
            <v>32760</v>
          </cell>
          <cell r="O69" t="str">
            <v>Q/23/061</v>
          </cell>
          <cell r="W69" t="str">
            <v>FILIPPO DE BRAUD</v>
          </cell>
          <cell r="Y69" t="str">
            <v>NUOVE TERAPIE IN ONCOLOGIA MEDICA</v>
          </cell>
        </row>
        <row r="70">
          <cell r="A70">
            <v>91122</v>
          </cell>
          <cell r="B70" t="str">
            <v>CONTRO</v>
          </cell>
          <cell r="C70" t="str">
            <v>LUCIA</v>
          </cell>
          <cell r="D70" t="str">
            <v>CNTLCU79H44F205R</v>
          </cell>
          <cell r="E70" t="str">
            <v>COLLAB. AREA TECNICA LAUREATO</v>
          </cell>
          <cell r="F70" t="str">
            <v>S.C. PEDIATRIA ONCOL.</v>
          </cell>
          <cell r="G70" t="str">
            <v>GRANT</v>
          </cell>
          <cell r="H70" t="str">
            <v>A</v>
          </cell>
          <cell r="J70">
            <v>45617</v>
          </cell>
          <cell r="K70">
            <v>45981</v>
          </cell>
          <cell r="W70" t="str">
            <v>MAURA MASSIMINO</v>
          </cell>
          <cell r="Y70" t="str">
            <v>ASSISTENZA INTEGRATA DIDATTICA E RICREATIVA NEI WEEK END E NEI GIORNI FESTIVI PER I MINORI AFFETTI DA NEOPLASIA MALIGNA</v>
          </cell>
        </row>
        <row r="71">
          <cell r="A71">
            <v>91225</v>
          </cell>
          <cell r="B71" t="str">
            <v>CORBO</v>
          </cell>
          <cell r="C71" t="str">
            <v>GIORGIA</v>
          </cell>
          <cell r="D71" t="str">
            <v>CRBGRG90T61E379S</v>
          </cell>
          <cell r="E71" t="str">
            <v xml:space="preserve">COLLAB. AREA SANITARIA </v>
          </cell>
          <cell r="F71" t="str">
            <v>S.S. IMMUNOLOGIA MOLECOLARE</v>
          </cell>
          <cell r="G71" t="str">
            <v>GRANT</v>
          </cell>
          <cell r="J71">
            <v>45372</v>
          </cell>
          <cell r="K71">
            <v>45736</v>
          </cell>
          <cell r="L71">
            <v>27259.62</v>
          </cell>
          <cell r="N71">
            <v>28350</v>
          </cell>
          <cell r="O71" t="str">
            <v>D/20/2PV</v>
          </cell>
          <cell r="Q71" t="str">
            <v>A</v>
          </cell>
          <cell r="R71" t="str">
            <v>201-DG</v>
          </cell>
          <cell r="S71">
            <v>45376</v>
          </cell>
          <cell r="W71" t="str">
            <v>ARSELA PRELAJ</v>
          </cell>
          <cell r="Y71" t="str">
            <v>APOLLO 11: CONSORTIUM in ADVANCED LUNG CANCER PATIENTS TREATED WITH INNOVATIVE THERAPIES: INTEGRATION OF REAL WORD DATA AND TRANSLATIONAL RESEARCH</v>
          </cell>
        </row>
        <row r="72">
          <cell r="A72">
            <v>91284</v>
          </cell>
          <cell r="B72" t="str">
            <v>CORRAO</v>
          </cell>
          <cell r="C72" t="str">
            <v>GIULIA</v>
          </cell>
          <cell r="D72" t="str">
            <v>CRRGLI89E71E379B</v>
          </cell>
          <cell r="E72" t="str">
            <v>COLLAB. AREA MEDICA</v>
          </cell>
          <cell r="F72" t="str">
            <v>S.C. ONCOLOGIA MEDICA 1</v>
          </cell>
          <cell r="G72" t="str">
            <v>GRANT</v>
          </cell>
          <cell r="J72">
            <v>45597</v>
          </cell>
          <cell r="K72">
            <v>45961</v>
          </cell>
          <cell r="L72">
            <v>45000</v>
          </cell>
          <cell r="N72">
            <v>45000</v>
          </cell>
          <cell r="W72" t="str">
            <v>FILIPPO DE BRAUD</v>
          </cell>
        </row>
        <row r="73">
          <cell r="A73">
            <v>91226</v>
          </cell>
          <cell r="B73" t="str">
            <v>CORSO</v>
          </cell>
          <cell r="C73" t="str">
            <v>FEDERICA</v>
          </cell>
          <cell r="D73" t="str">
            <v>CRSFRC93E60A669B</v>
          </cell>
          <cell r="E73" t="str">
            <v>COLLAB. AREA AMM.</v>
          </cell>
          <cell r="F73" t="str">
            <v>S.C. ONCOLOGIA MEDICA 1</v>
          </cell>
          <cell r="G73" t="str">
            <v>GRANT</v>
          </cell>
          <cell r="J73">
            <v>45372</v>
          </cell>
          <cell r="K73">
            <v>45736</v>
          </cell>
          <cell r="L73">
            <v>37850</v>
          </cell>
          <cell r="N73">
            <v>39375</v>
          </cell>
          <cell r="O73" t="str">
            <v xml:space="preserve">E/22/002 </v>
          </cell>
          <cell r="W73" t="str">
            <v>ARSELA PRELAJ</v>
          </cell>
          <cell r="Y73" t="str">
            <v>I3LUNG - INTEGRATIVE SCIENCE, INTELLIGENT DATA PLATFORM FOR INDIVIDUALIZED LUNG CANCER CARE WITH IMMUNOTHERAPY</v>
          </cell>
        </row>
        <row r="74">
          <cell r="A74">
            <v>91091</v>
          </cell>
          <cell r="B74" t="str">
            <v>CRICO</v>
          </cell>
          <cell r="C74" t="str">
            <v>CHIARA</v>
          </cell>
          <cell r="D74" t="str">
            <v>CRCCHR91T50C933I</v>
          </cell>
          <cell r="E74" t="str">
            <v>COLLAB. AREA AMM.</v>
          </cell>
          <cell r="F74" t="str">
            <v>DIR. SCIENTIFICA - COMITATO ETICO</v>
          </cell>
          <cell r="G74" t="str">
            <v>GRANT</v>
          </cell>
          <cell r="H74" t="str">
            <v>A</v>
          </cell>
          <cell r="I74">
            <v>44631</v>
          </cell>
          <cell r="J74">
            <v>45423</v>
          </cell>
          <cell r="K74">
            <v>45787</v>
          </cell>
          <cell r="L74">
            <v>38000</v>
          </cell>
          <cell r="N74">
            <v>39520</v>
          </cell>
          <cell r="O74" t="str">
            <v>V/11/CEI</v>
          </cell>
          <cell r="P74" t="str">
            <v>COMITATO ETICO</v>
          </cell>
          <cell r="Q74" t="str">
            <v>A</v>
          </cell>
          <cell r="R74" t="str">
            <v>DSCCE DI 5178453</v>
          </cell>
          <cell r="S74">
            <v>45005</v>
          </cell>
          <cell r="W74" t="str">
            <v>GIOVANNI APOLONE</v>
          </cell>
          <cell r="X74" t="str">
            <v>NO</v>
          </cell>
          <cell r="Y74" t="str">
            <v>COMITATO PER L'ETICA CLINICA</v>
          </cell>
        </row>
        <row r="75">
          <cell r="A75">
            <v>91018</v>
          </cell>
          <cell r="B75" t="str">
            <v>CUPSA KISELEFF</v>
          </cell>
          <cell r="C75" t="str">
            <v>IULIA ADRIANA</v>
          </cell>
          <cell r="D75" t="str">
            <v>CPSLRN82D59Z129K</v>
          </cell>
          <cell r="E75" t="str">
            <v>COLLAB. AREA AMM.</v>
          </cell>
          <cell r="F75" t="str">
            <v>PRESIDENZA</v>
          </cell>
          <cell r="G75" t="str">
            <v>GRANT</v>
          </cell>
          <cell r="H75" t="str">
            <v>R</v>
          </cell>
          <cell r="I75">
            <v>44378</v>
          </cell>
          <cell r="J75">
            <v>45292</v>
          </cell>
          <cell r="K75">
            <v>46203</v>
          </cell>
          <cell r="X75" t="str">
            <v>NO</v>
          </cell>
          <cell r="Y75" t="str">
            <v>SVILUPPO DI UN CENTRO PER LA COOPERAZIONE SANITARIA INTERNAZIONALE NELL’AMBITO DELL’ACCORDO QUADRO DI COLLABORAZIONE TRA LA FONDAZIONE IRCCS ISTITUTO NAZIONALE DEI TUMORI E L’IRCCS POLICLINICO SAN MATTEO DI PAVIA, DI CUI AL DECRETO PRESIDENZIALE 30 APRILE 2021, N. 39DP</v>
          </cell>
        </row>
        <row r="76">
          <cell r="A76">
            <v>91214</v>
          </cell>
          <cell r="B76" t="str">
            <v>D'ASCOLI</v>
          </cell>
          <cell r="C76" t="str">
            <v>ELISA</v>
          </cell>
          <cell r="D76" t="str">
            <v>DSCLSE93M42H501Y</v>
          </cell>
          <cell r="E76" t="str">
            <v>COLLAB. AREA MEDICA</v>
          </cell>
          <cell r="F76" t="str">
            <v>S.S. RADIOLOGIA SENOLOGICA</v>
          </cell>
          <cell r="G76" t="str">
            <v>GRANT</v>
          </cell>
          <cell r="J76">
            <v>45343</v>
          </cell>
          <cell r="K76">
            <v>45708</v>
          </cell>
          <cell r="L76">
            <v>36000</v>
          </cell>
          <cell r="N76">
            <v>36000</v>
          </cell>
          <cell r="O76" t="str">
            <v xml:space="preserve">94/02/LG
Q/09/RD1 </v>
          </cell>
          <cell r="P76" t="str">
            <v>Contributi LILT 
Fondi a disposizione del dipartimento</v>
          </cell>
          <cell r="Q76" t="str">
            <v>A</v>
          </cell>
          <cell r="R76" t="str">
            <v>90-DG</v>
          </cell>
          <cell r="S76">
            <v>45338</v>
          </cell>
          <cell r="U76">
            <v>45291</v>
          </cell>
          <cell r="V76">
            <v>45657</v>
          </cell>
          <cell r="W76" t="str">
            <v>GIANFRANCO SCAPERROTTA</v>
          </cell>
          <cell r="X76" t="str">
            <v>SÌ</v>
          </cell>
          <cell r="Y76" t="str">
            <v>Agobiopsie VABB ecoguidate nel percorso di Omission Surgery dopo terapia neoadiuvante</v>
          </cell>
        </row>
        <row r="77">
          <cell r="A77">
            <v>91213</v>
          </cell>
          <cell r="B77" t="str">
            <v xml:space="preserve">DE BERARDINIS </v>
          </cell>
          <cell r="C77" t="str">
            <v>CLAUDIA</v>
          </cell>
          <cell r="D77" t="str">
            <v>DBRCLD93T60Z110T</v>
          </cell>
          <cell r="E77" t="str">
            <v>COLLAB. AREA MEDICA</v>
          </cell>
          <cell r="F77" t="str">
            <v>S.S. RADIOLOGIA SENOLOGICA</v>
          </cell>
          <cell r="G77" t="str">
            <v>GRANT</v>
          </cell>
          <cell r="J77">
            <v>45343</v>
          </cell>
          <cell r="K77">
            <v>45708</v>
          </cell>
          <cell r="L77">
            <v>36000</v>
          </cell>
          <cell r="N77">
            <v>36000</v>
          </cell>
          <cell r="O77" t="str">
            <v xml:space="preserve">94/02/LG
Q/09/RD1 
</v>
          </cell>
          <cell r="P77" t="str">
            <v>Contributi LILT 
Fondi a disposizione del dipartimento</v>
          </cell>
          <cell r="Q77" t="str">
            <v>A</v>
          </cell>
          <cell r="R77" t="str">
            <v>92-DG</v>
          </cell>
          <cell r="S77">
            <v>45338</v>
          </cell>
          <cell r="U77">
            <v>45291</v>
          </cell>
          <cell r="V77">
            <v>45657</v>
          </cell>
          <cell r="W77" t="str">
            <v>GIANFRANCO SCAPERROTTA</v>
          </cell>
          <cell r="X77" t="str">
            <v>SÌ</v>
          </cell>
          <cell r="Y77" t="str">
            <v>SCREENING MAMMOGRAFICO PERSONALIZZATO NELLE DONNE A RISCHIO AUMENTATO</v>
          </cell>
        </row>
        <row r="78">
          <cell r="A78">
            <v>91291</v>
          </cell>
          <cell r="B78" t="str">
            <v>DE GOBBI</v>
          </cell>
          <cell r="C78" t="str">
            <v>ANNA</v>
          </cell>
          <cell r="D78" t="str">
            <v>DGBNNA98A60G693Q</v>
          </cell>
          <cell r="E78" t="str">
            <v>COLLAB. AREA AMM.</v>
          </cell>
          <cell r="F78" t="str">
            <v>S.C. ONCOLOGIA MEDICA 1</v>
          </cell>
          <cell r="G78" t="str">
            <v>GRANT</v>
          </cell>
          <cell r="H78" t="str">
            <v>A</v>
          </cell>
          <cell r="J78">
            <v>45617</v>
          </cell>
          <cell r="K78">
            <v>45981</v>
          </cell>
          <cell r="L78">
            <v>28350</v>
          </cell>
          <cell r="O78" t="str">
            <v>Q/20/180 Q/21/056</v>
          </cell>
          <cell r="W78" t="str">
            <v>FILIPPO DE BRAUD</v>
          </cell>
        </row>
        <row r="79">
          <cell r="A79">
            <v>91216</v>
          </cell>
          <cell r="B79" t="str">
            <v>DELLA PEPA</v>
          </cell>
          <cell r="C79" t="str">
            <v>GIANMARCO</v>
          </cell>
          <cell r="D79" t="str">
            <v>DLLGMR94C28A091U</v>
          </cell>
          <cell r="E79" t="str">
            <v>COLLAB. AREA MEDICA</v>
          </cell>
          <cell r="F79" t="str">
            <v>S.S. RADIOLOGIA SENOLOGICA</v>
          </cell>
          <cell r="G79" t="str">
            <v>GRANT</v>
          </cell>
          <cell r="J79">
            <v>45343</v>
          </cell>
          <cell r="K79">
            <v>45708</v>
          </cell>
          <cell r="L79">
            <v>40000</v>
          </cell>
          <cell r="N79">
            <v>40000</v>
          </cell>
          <cell r="O79" t="str">
            <v xml:space="preserve">
Q/09/RD1 </v>
          </cell>
          <cell r="P79" t="str">
            <v>Fondi a disposizione del Dipartimento</v>
          </cell>
          <cell r="R79" t="str">
            <v>90-DG</v>
          </cell>
          <cell r="S79">
            <v>45338</v>
          </cell>
          <cell r="U79">
            <v>45291</v>
          </cell>
          <cell r="V79">
            <v>45657</v>
          </cell>
          <cell r="W79" t="str">
            <v>GIANFRANCO SCAPERROTTA</v>
          </cell>
          <cell r="X79" t="str">
            <v>SÌ</v>
          </cell>
          <cell r="Y79" t="str">
            <v>INTELLIGENZA ARTIFICIALE MAMMOGRAFICA NEI PERCORSI NDIAGNOSTICI SENOLOGICI</v>
          </cell>
        </row>
        <row r="80">
          <cell r="A80">
            <v>90842</v>
          </cell>
          <cell r="B80" t="str">
            <v>DELLA PORTA</v>
          </cell>
          <cell r="C80" t="str">
            <v>ROBERTA</v>
          </cell>
          <cell r="D80" t="str">
            <v>DLLRRT80S66I138S</v>
          </cell>
          <cell r="E80" t="str">
            <v>COLLAB. AREA TECNICA LAUREATO</v>
          </cell>
          <cell r="F80" t="str">
            <v>S.C. AFFARI GENERALI E LEGALI</v>
          </cell>
          <cell r="G80" t="str">
            <v>GRANT</v>
          </cell>
          <cell r="H80" t="str">
            <v>A</v>
          </cell>
          <cell r="I80" t="e">
            <v>#REF!</v>
          </cell>
          <cell r="J80">
            <v>45231</v>
          </cell>
          <cell r="K80">
            <v>45961</v>
          </cell>
          <cell r="L80">
            <v>62000</v>
          </cell>
          <cell r="N80">
            <v>64480</v>
          </cell>
          <cell r="O80" t="str">
            <v>V/11/GEN</v>
          </cell>
          <cell r="P80" t="str">
            <v>FONDI DI TERZI</v>
          </cell>
          <cell r="Q80" t="str">
            <v>A</v>
          </cell>
          <cell r="R80" t="str">
            <v>596DG</v>
          </cell>
          <cell r="S80">
            <v>45203</v>
          </cell>
          <cell r="W80" t="str">
            <v>ANTONIO CANNAROZZO</v>
          </cell>
          <cell r="X80" t="str">
            <v>SÌ</v>
          </cell>
          <cell r="Y80" t="str">
            <v>RAZIONALIZZAZIONE DELLE PROCEDURE DI GESTIONE DEL PATRIMONIO DISPONIBILE DELLA FONDAZIONE DERIVANTE DA LASCITI E DONAZIONI A SCOPO DI RICERCA</v>
          </cell>
        </row>
        <row r="81">
          <cell r="A81">
            <v>91265</v>
          </cell>
          <cell r="B81" t="str">
            <v xml:space="preserve">DI CARLO </v>
          </cell>
          <cell r="C81" t="str">
            <v>DANIELA</v>
          </cell>
          <cell r="D81" t="str">
            <v>DCRDNL77T54G273Y</v>
          </cell>
          <cell r="E81" t="str">
            <v>COLLAB. AREA AMM.</v>
          </cell>
          <cell r="F81" t="str">
            <v>PRESIDENZA</v>
          </cell>
          <cell r="G81" t="str">
            <v>ASSISTENZA</v>
          </cell>
          <cell r="H81" t="str">
            <v>A</v>
          </cell>
          <cell r="I81" t="e">
            <v>#REF!</v>
          </cell>
          <cell r="J81">
            <v>45536</v>
          </cell>
          <cell r="K81">
            <v>46630</v>
          </cell>
          <cell r="L81">
            <v>11000</v>
          </cell>
          <cell r="O81" t="str">
            <v>F.DI IST. ASSISTENZA</v>
          </cell>
          <cell r="P81" t="str">
            <v>F.DI ISTITUZIONALI - ASSISTENZA</v>
          </cell>
          <cell r="R81" t="str">
            <v>570-DG</v>
          </cell>
          <cell r="S81">
            <v>45523</v>
          </cell>
        </row>
        <row r="82">
          <cell r="A82">
            <v>91240</v>
          </cell>
          <cell r="B82" t="str">
            <v>DI FIORE</v>
          </cell>
          <cell r="C82" t="str">
            <v>AURORA</v>
          </cell>
          <cell r="D82" t="str">
            <v>DFRRRA98L63H985K</v>
          </cell>
          <cell r="E82" t="str">
            <v>COLLAB. AREA AMM.</v>
          </cell>
          <cell r="F82" t="str">
            <v>S.C. ONCOLOGIA MEDICA 2</v>
          </cell>
          <cell r="G82" t="str">
            <v>GRANT</v>
          </cell>
          <cell r="H82" t="str">
            <v>A</v>
          </cell>
          <cell r="I82" t="e">
            <v>#REF!</v>
          </cell>
          <cell r="J82">
            <v>45433</v>
          </cell>
          <cell r="K82">
            <v>45797</v>
          </cell>
        </row>
        <row r="83">
          <cell r="A83">
            <v>91207</v>
          </cell>
          <cell r="B83" t="str">
            <v xml:space="preserve">DI FRANCESCO </v>
          </cell>
          <cell r="C83" t="str">
            <v>MASSIMO</v>
          </cell>
          <cell r="D83" t="str">
            <v>DFRMSM79E07G482G</v>
          </cell>
          <cell r="E83" t="str">
            <v>COLLAB. AREA INFERMIER.</v>
          </cell>
          <cell r="F83" t="str">
            <v>S.C. CURE PALL. TER. DOLORE E RIAB.</v>
          </cell>
          <cell r="G83" t="str">
            <v>ASSISTENZA</v>
          </cell>
          <cell r="H83" t="str">
            <v>A</v>
          </cell>
          <cell r="I83" t="e">
            <v>#REF!</v>
          </cell>
          <cell r="J83">
            <v>45658</v>
          </cell>
          <cell r="K83">
            <v>46022</v>
          </cell>
          <cell r="L83">
            <v>38175.75</v>
          </cell>
          <cell r="N83">
            <v>38175.75</v>
          </cell>
          <cell r="O83" t="str">
            <v>ASSISTENZA</v>
          </cell>
          <cell r="P83" t="str">
            <v xml:space="preserve">F.DI ISTITUZIONALI - ASSISTENZA </v>
          </cell>
          <cell r="Q83" t="str">
            <v>A</v>
          </cell>
          <cell r="W83" t="str">
            <v>AUGUSTO CARACENI</v>
          </cell>
          <cell r="X83" t="str">
            <v xml:space="preserve">NO </v>
          </cell>
          <cell r="Y83" t="str">
            <v>ASSISTENZA DOMICILIARE SPECIALISTICA DI CURE PALLIATIVE IN RACCORDO CON I SERVIZI INTRAOSPEDALIERI</v>
          </cell>
        </row>
        <row r="84">
          <cell r="A84">
            <v>91298</v>
          </cell>
          <cell r="B84" t="str">
            <v>DI MAURO</v>
          </cell>
          <cell r="C84" t="str">
            <v>PIERLUIGI</v>
          </cell>
          <cell r="D84" t="str">
            <v>DMRPLG92R07C616D</v>
          </cell>
          <cell r="E84" t="str">
            <v>COLLAB. AREA MEDICA</v>
          </cell>
          <cell r="F84" t="str">
            <v>S.C. ONCOLOGIA MEDICA 2</v>
          </cell>
          <cell r="G84" t="str">
            <v>GRANT</v>
          </cell>
          <cell r="J84">
            <v>45627</v>
          </cell>
          <cell r="K84">
            <v>45991</v>
          </cell>
        </row>
        <row r="85">
          <cell r="A85">
            <v>91251</v>
          </cell>
          <cell r="B85" t="str">
            <v>DI RUOCCO</v>
          </cell>
          <cell r="C85" t="str">
            <v>CARMEN</v>
          </cell>
          <cell r="D85" t="str">
            <v>DRCCMN99P44A0910O</v>
          </cell>
          <cell r="E85" t="str">
            <v>COLLAB. AREA AMM.</v>
          </cell>
          <cell r="F85" t="str">
            <v>S.S.D. ONCOLOGIA MEDICA GENITOURINARIA</v>
          </cell>
          <cell r="G85" t="str">
            <v>GRANT</v>
          </cell>
          <cell r="J85">
            <v>45484</v>
          </cell>
          <cell r="K85">
            <v>45848</v>
          </cell>
          <cell r="L85">
            <v>30000</v>
          </cell>
          <cell r="N85">
            <v>31200</v>
          </cell>
          <cell r="O85" t="str">
            <v>Q/21/103</v>
          </cell>
          <cell r="P85" t="str">
            <v xml:space="preserve"> Sperimentazione Clinica INT 103/21 </v>
          </cell>
          <cell r="Q85" t="str">
            <v>A</v>
          </cell>
          <cell r="W85" t="str">
            <v>GIUSEPPE PROCOPIO</v>
          </cell>
          <cell r="Y85" t="str">
            <v>SVILUPPO DI TERAPIE INNOVATIVE IN ONCOLOGIA MEDICA GENITOURINARIA</v>
          </cell>
        </row>
        <row r="86">
          <cell r="A86">
            <v>91266</v>
          </cell>
          <cell r="B86" t="str">
            <v>DIPAOLA</v>
          </cell>
          <cell r="C86" t="str">
            <v>ILARIA</v>
          </cell>
          <cell r="D86" t="str">
            <v>DPLLRI98R70D612S</v>
          </cell>
          <cell r="E86" t="str">
            <v>COLLAB. AREA AMM.</v>
          </cell>
          <cell r="F86" t="str">
            <v>S.C. EMATOLOGIA</v>
          </cell>
          <cell r="G86" t="str">
            <v>GRANT</v>
          </cell>
          <cell r="I86" t="e">
            <v>#REF!</v>
          </cell>
          <cell r="J86">
            <v>45546</v>
          </cell>
          <cell r="K86">
            <v>45910</v>
          </cell>
          <cell r="L86">
            <v>28350</v>
          </cell>
          <cell r="N86">
            <v>29484</v>
          </cell>
          <cell r="O86" t="str">
            <v>Q/20/013
Q/18/193</v>
          </cell>
          <cell r="Q86" t="str">
            <v>A</v>
          </cell>
          <cell r="R86" t="str">
            <v>566-DG</v>
          </cell>
          <cell r="S86">
            <v>45523</v>
          </cell>
          <cell r="W86" t="str">
            <v>PAOLO CORRADINI</v>
          </cell>
          <cell r="X86" t="str">
            <v>NO</v>
          </cell>
        </row>
        <row r="87">
          <cell r="A87">
            <v>90980</v>
          </cell>
          <cell r="B87" t="str">
            <v>DJOKIC</v>
          </cell>
          <cell r="C87" t="str">
            <v>MARINA</v>
          </cell>
          <cell r="D87" t="str">
            <v>DJKMRN66B53Z118Z</v>
          </cell>
          <cell r="E87" t="str">
            <v>COLLAB. AREA INFERMIER. STRUM.</v>
          </cell>
          <cell r="F87" t="str">
            <v>DIP.ANEST.E CURE PALL.-S.C. AN. E RIAN.</v>
          </cell>
          <cell r="G87" t="str">
            <v>ASSISTENZA</v>
          </cell>
          <cell r="H87" t="str">
            <v>A</v>
          </cell>
          <cell r="I87" t="e">
            <v>#REF!</v>
          </cell>
          <cell r="J87">
            <v>45474</v>
          </cell>
          <cell r="K87">
            <v>46022</v>
          </cell>
          <cell r="L87">
            <v>69276</v>
          </cell>
          <cell r="N87">
            <v>69276</v>
          </cell>
          <cell r="O87" t="str">
            <v>ASSISTENZA</v>
          </cell>
          <cell r="P87" t="str">
            <v>F.DI ISTITUZIONALI - ASSISTENZA</v>
          </cell>
          <cell r="Q87" t="str">
            <v>A</v>
          </cell>
          <cell r="W87" t="str">
            <v>SILVIA PAZZAGLIA</v>
          </cell>
          <cell r="X87" t="str">
            <v>SÌ</v>
          </cell>
          <cell r="Y87" t="str">
            <v>F.DI ISTITUZIONALI - ASSISTENZA</v>
          </cell>
        </row>
        <row r="88">
          <cell r="A88">
            <v>90516</v>
          </cell>
          <cell r="B88" t="str">
            <v>DONEGANI</v>
          </cell>
          <cell r="C88" t="str">
            <v>SIMONA</v>
          </cell>
          <cell r="D88" t="str">
            <v>DNGSMN70S46I690J</v>
          </cell>
          <cell r="E88" t="str">
            <v xml:space="preserve">COLLAB. AREA SANITARIA </v>
          </cell>
          <cell r="F88" t="str">
            <v>S.S. PSICOLOGIA CLINICA</v>
          </cell>
          <cell r="G88" t="str">
            <v>GRANT</v>
          </cell>
          <cell r="H88" t="str">
            <v>R</v>
          </cell>
          <cell r="I88" t="e">
            <v>#REF!</v>
          </cell>
          <cell r="J88">
            <v>45352</v>
          </cell>
          <cell r="K88">
            <v>46081</v>
          </cell>
          <cell r="Q88" t="str">
            <v>A</v>
          </cell>
          <cell r="T88">
            <v>43956</v>
          </cell>
          <cell r="W88" t="str">
            <v>CLAUDIA BORREANI</v>
          </cell>
          <cell r="X88" t="str">
            <v xml:space="preserve">NO </v>
          </cell>
          <cell r="Y88" t="str">
            <v>PER UN SENTIRE CONDIVISO</v>
          </cell>
        </row>
        <row r="89">
          <cell r="A89">
            <v>91272</v>
          </cell>
          <cell r="B89" t="str">
            <v>DONNO</v>
          </cell>
          <cell r="C89" t="str">
            <v>FRANCESCA</v>
          </cell>
          <cell r="D89" t="str">
            <v>DNNFNC98A48G751S</v>
          </cell>
          <cell r="E89" t="str">
            <v>COLLAB. AREA AMM.</v>
          </cell>
          <cell r="F89" t="str">
            <v>S.C. ONCOLOGIA MEDICA 3 - TUMORI TESTA - COLLO</v>
          </cell>
          <cell r="G89" t="str">
            <v>GRANT</v>
          </cell>
          <cell r="I89">
            <v>45566</v>
          </cell>
          <cell r="J89">
            <v>45566</v>
          </cell>
          <cell r="K89">
            <v>45930</v>
          </cell>
          <cell r="L89">
            <v>28350</v>
          </cell>
          <cell r="N89">
            <v>29484</v>
          </cell>
          <cell r="O89" t="str">
            <v xml:space="preserve">Q/20/015 
Q/19/177 
Q/19/048 
 Q/17/120
</v>
          </cell>
          <cell r="W89" t="str">
            <v>LISA LICITRA</v>
          </cell>
          <cell r="X89" t="str">
            <v>NO</v>
          </cell>
          <cell r="Y89" t="str">
            <v>OTTIMIZZAZIONE DEI TRATTAMENTI MEDICI NEI TUMORI DELLA TESTA E DEL COLLO: ASSISTENZA, RICERCA CLINICA E RICERCA TRASLAZIONALE</v>
          </cell>
        </row>
        <row r="90">
          <cell r="A90">
            <v>90948</v>
          </cell>
          <cell r="B90" t="str">
            <v>DUMITRASCU</v>
          </cell>
          <cell r="C90" t="str">
            <v>ANDRA DIANA</v>
          </cell>
          <cell r="D90" t="str">
            <v>DMTNRD97M62Z129G</v>
          </cell>
          <cell r="E90" t="str">
            <v>COLLAB. AREA INFERMIER.</v>
          </cell>
          <cell r="F90" t="str">
            <v>S.C. ONCOLOGIA MEDICA 2</v>
          </cell>
          <cell r="G90" t="str">
            <v>GRANT</v>
          </cell>
          <cell r="H90" t="str">
            <v>A</v>
          </cell>
          <cell r="I90">
            <v>44572</v>
          </cell>
          <cell r="J90">
            <v>45302</v>
          </cell>
          <cell r="K90">
            <v>45667</v>
          </cell>
          <cell r="L90">
            <v>30000</v>
          </cell>
          <cell r="N90">
            <v>31200</v>
          </cell>
          <cell r="O90" t="str">
            <v>Q/16/DOM</v>
          </cell>
          <cell r="Q90" t="str">
            <v>C</v>
          </cell>
          <cell r="R90" t="str">
            <v>22-DG</v>
          </cell>
          <cell r="S90">
            <v>45306</v>
          </cell>
          <cell r="U90">
            <v>45291</v>
          </cell>
          <cell r="V90">
            <v>45657</v>
          </cell>
          <cell r="W90" t="str">
            <v>FILIPPO DE BRAUD</v>
          </cell>
          <cell r="X90" t="str">
            <v xml:space="preserve">NO </v>
          </cell>
          <cell r="Y90" t="str">
            <v>NUOVE TERAPIE IN ONCOLOGIA MEDICA</v>
          </cell>
        </row>
        <row r="91">
          <cell r="A91">
            <v>91296</v>
          </cell>
          <cell r="B91" t="str">
            <v>ELEONORI</v>
          </cell>
          <cell r="C91" t="str">
            <v>SIMONA</v>
          </cell>
          <cell r="D91" t="str">
            <v>LNRSMN63C68D969R</v>
          </cell>
          <cell r="E91" t="str">
            <v xml:space="preserve">COLLAB. AREA SANITARIA </v>
          </cell>
          <cell r="F91" t="str">
            <v>S.S.D. PSICOLOGIA CLINICA</v>
          </cell>
          <cell r="G91" t="str">
            <v>GRANT</v>
          </cell>
          <cell r="J91">
            <v>45627</v>
          </cell>
          <cell r="K91">
            <v>45920</v>
          </cell>
        </row>
        <row r="92">
          <cell r="A92">
            <v>91263</v>
          </cell>
          <cell r="B92" t="str">
            <v>ESPOSITO</v>
          </cell>
          <cell r="C92" t="str">
            <v>ALESSANDRO</v>
          </cell>
          <cell r="D92" t="str">
            <v>SPSLSN89C27F205U</v>
          </cell>
          <cell r="E92" t="str">
            <v xml:space="preserve">COLLAB. AREA SANITARIA </v>
          </cell>
          <cell r="F92" t="str">
            <v>S.C. EPIDEMIOLOGIA E PREVENZIONE</v>
          </cell>
          <cell r="G92" t="str">
            <v>GRANT</v>
          </cell>
          <cell r="J92">
            <v>45546</v>
          </cell>
          <cell r="K92">
            <v>46091</v>
          </cell>
          <cell r="L92">
            <v>35904</v>
          </cell>
          <cell r="N92">
            <v>35200</v>
          </cell>
          <cell r="O92" t="str">
            <v>E/24/0C1</v>
          </cell>
          <cell r="R92" t="str">
            <v>551-DG</v>
          </cell>
          <cell r="S92">
            <v>45510</v>
          </cell>
          <cell r="U92">
            <v>45384</v>
          </cell>
          <cell r="V92">
            <v>45596</v>
          </cell>
          <cell r="W92" t="str">
            <v>PALA VALERIA/BOFFI ROBERTO/SABINA SIIERI</v>
          </cell>
          <cell r="X92" t="str">
            <v>SÌ</v>
          </cell>
          <cell r="Y92" t="str">
            <v xml:space="preserve">
JOINT ACTION ON CANCER AND OTHER NON-COMMUNICABLE DISEASES PREVENTION: ACTION ON HEALTH DETERMINANTS (PREVENTNCD)” E “PILOT STUDY: PHARMACOLOGICAL AND BEHAVIORAL INTERVENTION TO ADDRESS NICOTINE DEPENDENCE IN A LOW-INCOME MIGRANT
</v>
          </cell>
        </row>
        <row r="93">
          <cell r="A93">
            <v>91287</v>
          </cell>
          <cell r="B93" t="str">
            <v>FABRIZI</v>
          </cell>
          <cell r="C93" t="str">
            <v>SIMONA</v>
          </cell>
          <cell r="D93" t="str">
            <v>FBRSMN86P57H769Q</v>
          </cell>
          <cell r="E93" t="str">
            <v>COLLAB. AREA AMM.</v>
          </cell>
          <cell r="F93" t="str">
            <v>S.S. EPIDEMIOLOGIA AMBIENTALE</v>
          </cell>
          <cell r="G93" t="str">
            <v>GRANT</v>
          </cell>
          <cell r="J93">
            <v>45597</v>
          </cell>
          <cell r="K93">
            <v>46326</v>
          </cell>
          <cell r="L93">
            <v>5000</v>
          </cell>
          <cell r="N93">
            <v>5200</v>
          </cell>
          <cell r="O93" t="str">
            <v>E/23/02B</v>
          </cell>
          <cell r="W93" t="str">
            <v>PAOLO CONTIERO</v>
          </cell>
          <cell r="Y93" t="str">
            <v>ELISAH (EUROPEAN LINKAGE OF INITIATIVE FROM SCIENCE TO ACTION IN HEALTH)</v>
          </cell>
        </row>
        <row r="94">
          <cell r="A94">
            <v>90845</v>
          </cell>
          <cell r="B94" t="str">
            <v>FAVAZZI</v>
          </cell>
          <cell r="C94" t="str">
            <v>GAIA</v>
          </cell>
          <cell r="D94" t="str">
            <v>FVZGMR88A59I199I</v>
          </cell>
          <cell r="E94" t="str">
            <v>COLLAB. AREA AMM.</v>
          </cell>
          <cell r="F94" t="str">
            <v>S.S. CLINICAL TRIAL CENTER</v>
          </cell>
          <cell r="G94" t="str">
            <v>GRANT</v>
          </cell>
          <cell r="J94">
            <v>45343</v>
          </cell>
          <cell r="K94">
            <v>45708</v>
          </cell>
          <cell r="L94">
            <v>26000</v>
          </cell>
          <cell r="N94">
            <v>27040</v>
          </cell>
          <cell r="O94" t="str">
            <v>Q/09/NPR</v>
          </cell>
          <cell r="P94" t="str">
            <v>FONDO SPERIMENTAZIONI CLINICHE NO PROFIT</v>
          </cell>
          <cell r="Q94" t="str">
            <v>A</v>
          </cell>
          <cell r="R94" t="str">
            <v>87-DG</v>
          </cell>
          <cell r="S94">
            <v>45338</v>
          </cell>
          <cell r="W94" t="str">
            <v>GIOVANNI APOLONE</v>
          </cell>
          <cell r="X94" t="str">
            <v>NO</v>
          </cell>
          <cell r="Y94" t="str">
            <v xml:space="preserve">COORDINARE E OTTIMIZZARE LA GESTIONE DEGLI STUDI CLINICI ATTRAVERSO IL CLINICAL TRIALS CENTER </v>
          </cell>
        </row>
        <row r="95">
          <cell r="A95">
            <v>91299</v>
          </cell>
          <cell r="B95" t="str">
            <v>FAZIO</v>
          </cell>
          <cell r="C95" t="str">
            <v>ROBERTA</v>
          </cell>
          <cell r="D95" t="str">
            <v>FZARRT93R41F158S</v>
          </cell>
          <cell r="E95" t="str">
            <v>COLLAB. AREA MEDICA</v>
          </cell>
          <cell r="F95" t="str">
            <v>S.C. ONCOLOGIA MEDICA 1</v>
          </cell>
          <cell r="G95" t="str">
            <v>GRANT</v>
          </cell>
          <cell r="J95">
            <v>45627</v>
          </cell>
          <cell r="K95">
            <v>45991</v>
          </cell>
          <cell r="L95">
            <v>36000</v>
          </cell>
          <cell r="N95">
            <v>36000</v>
          </cell>
          <cell r="O95" t="str">
            <v>BRI D/20/3PC</v>
          </cell>
          <cell r="R95" t="str">
            <v>845-DG</v>
          </cell>
          <cell r="S95">
            <v>45637</v>
          </cell>
          <cell r="W95" t="str">
            <v>FILIPPO DE BRAUD</v>
          </cell>
          <cell r="Y95" t="str">
            <v>STUDIO CON DISEGNO A “OMBRELLO” DI TRATTAMENTO A BERSAGLIO MOLECOLARE PREOPERATORIO DI BREVE DURATA IN PAZIENTI CON CARCINOMA DEL COLON-RETTO OPERABILE E SELEZIONATI A LIVELLO MOLECOLARE: LO STUDIO UNICORN</v>
          </cell>
        </row>
        <row r="96">
          <cell r="A96">
            <v>91268</v>
          </cell>
          <cell r="B96" t="str">
            <v>FERRARI</v>
          </cell>
          <cell r="C96" t="str">
            <v>MARTINA</v>
          </cell>
          <cell r="D96" t="str">
            <v>FRRMTN99R51D150Z</v>
          </cell>
          <cell r="E96" t="str">
            <v>COLLAB. AREA AMM.</v>
          </cell>
          <cell r="F96" t="str">
            <v>S.S.D. ONCOLOGIA MEDICA GENITOURINARIA</v>
          </cell>
          <cell r="G96" t="str">
            <v>GRANT</v>
          </cell>
          <cell r="I96" t="e">
            <v>#REF!</v>
          </cell>
          <cell r="J96">
            <v>45566</v>
          </cell>
          <cell r="K96">
            <v>45930</v>
          </cell>
          <cell r="L96">
            <v>28350</v>
          </cell>
          <cell r="N96">
            <v>29484</v>
          </cell>
          <cell r="O96" t="str">
            <v>Q/18/102</v>
          </cell>
          <cell r="W96" t="str">
            <v>GIUSEPPE PROCOPIO</v>
          </cell>
          <cell r="Y96" t="str">
            <v>NUOVE TERAPIE IN ONCOLOGIA MEDICA GENITOURINARIA</v>
          </cell>
        </row>
        <row r="97">
          <cell r="A97">
            <v>91081</v>
          </cell>
          <cell r="B97" t="str">
            <v>FICCHÌ</v>
          </cell>
          <cell r="C97" t="str">
            <v>ANGELA</v>
          </cell>
          <cell r="D97" t="str">
            <v>FCCNGL92T49I854G</v>
          </cell>
          <cell r="E97" t="str">
            <v>COLLAB. AREA AMM. D.M.</v>
          </cell>
          <cell r="F97" t="str">
            <v>DIR. SCIENTIFICA - S.S. CLINICAL TRIALS CENTER</v>
          </cell>
          <cell r="G97" t="str">
            <v>GRANT</v>
          </cell>
          <cell r="H97" t="str">
            <v>A</v>
          </cell>
          <cell r="I97">
            <v>44603</v>
          </cell>
          <cell r="J97">
            <v>45393</v>
          </cell>
          <cell r="K97">
            <v>45757</v>
          </cell>
          <cell r="L97">
            <v>30000</v>
          </cell>
          <cell r="N97">
            <v>31500</v>
          </cell>
          <cell r="Q97" t="str">
            <v>A</v>
          </cell>
          <cell r="W97" t="str">
            <v>GIUSEPPE CAPRI</v>
          </cell>
          <cell r="X97" t="str">
            <v>NO</v>
          </cell>
          <cell r="Y97" t="str">
            <v>AMBULATORIO MULTIDISCIPLINARE PER LA CURA DEL TUMORE DELLA MAMMELLA IN FASE METASTATICA</v>
          </cell>
        </row>
        <row r="98">
          <cell r="A98">
            <v>91157</v>
          </cell>
          <cell r="B98" t="str">
            <v xml:space="preserve">FIDUCIOSO </v>
          </cell>
          <cell r="C98" t="str">
            <v>MARTINA</v>
          </cell>
          <cell r="D98" t="str">
            <v>FDCMTN96D51F061H</v>
          </cell>
          <cell r="E98" t="str">
            <v xml:space="preserve">COLLAB. AREA SANITARIA </v>
          </cell>
          <cell r="F98" t="str">
            <v>S.C. ONCOLOGIA MEDICA 1</v>
          </cell>
          <cell r="G98" t="str">
            <v>GRANT</v>
          </cell>
          <cell r="I98">
            <v>45067</v>
          </cell>
          <cell r="J98">
            <v>45433</v>
          </cell>
          <cell r="K98">
            <v>45797</v>
          </cell>
          <cell r="L98">
            <v>29000</v>
          </cell>
          <cell r="N98">
            <v>30160</v>
          </cell>
          <cell r="O98" t="str">
            <v>Q/10/OM1</v>
          </cell>
          <cell r="P98" t="str">
            <v>FONDI LABORATORIO S.C. OM1</v>
          </cell>
          <cell r="Q98" t="str">
            <v>A</v>
          </cell>
          <cell r="R98" t="str">
            <v>252-DG</v>
          </cell>
          <cell r="S98">
            <v>45044</v>
          </cell>
          <cell r="U98">
            <v>45056</v>
          </cell>
          <cell r="V98">
            <v>45422</v>
          </cell>
          <cell r="W98" t="str">
            <v>FILIPPO DE BRAUD</v>
          </cell>
          <cell r="X98" t="str">
            <v>NO</v>
          </cell>
          <cell r="Y98" t="str">
            <v>NUOVE TERAPIE IN ONCOLOGIA MEDICA</v>
          </cell>
        </row>
        <row r="99">
          <cell r="A99">
            <v>91262</v>
          </cell>
          <cell r="B99" t="str">
            <v>FIMIANI</v>
          </cell>
          <cell r="C99" t="str">
            <v>JACOPO</v>
          </cell>
          <cell r="D99" t="str">
            <v>FMNJCP92A17A717V</v>
          </cell>
          <cell r="E99" t="str">
            <v>COLLAB. AREA AMM.</v>
          </cell>
          <cell r="F99" t="str">
            <v>S.C. ONCOLOGIA MEDICA 1</v>
          </cell>
          <cell r="G99" t="str">
            <v>GRANT</v>
          </cell>
          <cell r="J99">
            <v>45525</v>
          </cell>
          <cell r="K99">
            <v>45889</v>
          </cell>
          <cell r="L99">
            <v>29484</v>
          </cell>
          <cell r="N99">
            <v>28350</v>
          </cell>
          <cell r="O99" t="str">
            <v>Q/16/DOM</v>
          </cell>
          <cell r="P99" t="str">
            <v>FONDI A DISPOSIZIONE DEL DIPARTIMENTO</v>
          </cell>
          <cell r="R99" t="str">
            <v>574-DG</v>
          </cell>
          <cell r="S99">
            <v>45524</v>
          </cell>
          <cell r="W99" t="str">
            <v>FILIPPO DE BRAUD</v>
          </cell>
          <cell r="X99" t="str">
            <v>NO</v>
          </cell>
          <cell r="Y99" t="str">
            <v>NUOVE TERAPIE IN ONCOLOGIA MEDICA</v>
          </cell>
        </row>
        <row r="100">
          <cell r="A100">
            <v>91221</v>
          </cell>
          <cell r="B100" t="str">
            <v>FORMICA</v>
          </cell>
          <cell r="C100" t="str">
            <v>MARISA</v>
          </cell>
          <cell r="D100" t="str">
            <v>FRMMRS97E57F206O</v>
          </cell>
          <cell r="E100" t="str">
            <v>COLLAB. AREA AMM.</v>
          </cell>
          <cell r="F100" t="str">
            <v>S.S. CLINICAL TRIAL CENTER</v>
          </cell>
          <cell r="G100" t="str">
            <v>GRANT</v>
          </cell>
          <cell r="I100" t="e">
            <v>#REF!</v>
          </cell>
          <cell r="J100">
            <v>45352</v>
          </cell>
          <cell r="K100">
            <v>45716</v>
          </cell>
          <cell r="L100">
            <v>26000</v>
          </cell>
          <cell r="N100">
            <v>27040</v>
          </cell>
          <cell r="O100" t="str">
            <v>V/11/CEI</v>
          </cell>
          <cell r="P100" t="str">
            <v>PROVENTI COMITATO ETICO</v>
          </cell>
          <cell r="W100" t="str">
            <v>CHIARA CASATI</v>
          </cell>
          <cell r="X100" t="str">
            <v>NO</v>
          </cell>
          <cell r="Y100" t="str">
            <v>SUPPORTO ALLE ATTIVITÁ DELLA SEGRETERIA TECNICO-SCIENTIFICA DEL COMITATO ETICO TERRITORIALE</v>
          </cell>
        </row>
        <row r="101">
          <cell r="A101">
            <v>91112</v>
          </cell>
          <cell r="B101" t="str">
            <v>FOTI</v>
          </cell>
          <cell r="C101" t="str">
            <v>CARLOTTA</v>
          </cell>
          <cell r="D101" t="str">
            <v>FTOCLT97C54F205I</v>
          </cell>
          <cell r="E101" t="str">
            <v>COLLAB. AREA INFERMIER.</v>
          </cell>
          <cell r="F101" t="str">
            <v>S.C. ONCOLOGIA MEDICA 3 - TUMORI TESTA - COLLO</v>
          </cell>
          <cell r="G101" t="str">
            <v>GRANT</v>
          </cell>
          <cell r="H101" t="str">
            <v>A</v>
          </cell>
          <cell r="I101" t="e">
            <v>#REF!</v>
          </cell>
          <cell r="J101">
            <v>45546</v>
          </cell>
          <cell r="K101">
            <v>45910</v>
          </cell>
          <cell r="L101">
            <v>33075</v>
          </cell>
          <cell r="N101">
            <v>34398</v>
          </cell>
          <cell r="O101" t="str">
            <v>E/20/00A
R/24/001</v>
          </cell>
          <cell r="Q101" t="str">
            <v>A</v>
          </cell>
          <cell r="U101">
            <v>45413</v>
          </cell>
          <cell r="V101">
            <v>45778</v>
          </cell>
          <cell r="W101" t="str">
            <v>LISA LICITRA</v>
          </cell>
          <cell r="X101" t="str">
            <v>NO</v>
          </cell>
          <cell r="Y101" t="str">
            <v>BIG DATA MODELS AND INTELLIGENT TOOLS FOR QULITY OF LIFE MONITORING AND PARTICIPATORY EMPOWERMENT OF HEAD AND NECK CANCER SURVIVORS</v>
          </cell>
        </row>
        <row r="102">
          <cell r="A102">
            <v>91271</v>
          </cell>
          <cell r="B102" t="str">
            <v>FOTI</v>
          </cell>
          <cell r="C102" t="str">
            <v>PAOLO</v>
          </cell>
          <cell r="D102" t="str">
            <v>FTOPLA93L28H224E</v>
          </cell>
          <cell r="E102" t="str">
            <v>COLLAB. AREA AMM.</v>
          </cell>
          <cell r="F102" t="str">
            <v>S.S. EPIDEMIOLOGIA AMBIENTALE</v>
          </cell>
          <cell r="G102" t="str">
            <v>GRANT</v>
          </cell>
          <cell r="I102">
            <v>45566</v>
          </cell>
          <cell r="J102">
            <v>45566</v>
          </cell>
          <cell r="K102">
            <v>46295</v>
          </cell>
          <cell r="L102">
            <v>5000</v>
          </cell>
          <cell r="N102">
            <v>5200</v>
          </cell>
          <cell r="O102" t="str">
            <v>E/23/02B</v>
          </cell>
          <cell r="W102" t="str">
            <v>PAOLO CONTIERO</v>
          </cell>
          <cell r="X102" t="str">
            <v>SÌ</v>
          </cell>
          <cell r="Y102" t="str">
            <v>ELISAH (EUROPEAN LINKAGE OF INITIATIVE FROM SCIENCE TO ACTION IN HEALTH)</v>
          </cell>
        </row>
        <row r="103">
          <cell r="A103">
            <v>91232</v>
          </cell>
          <cell r="B103" t="str">
            <v>FRANZESE</v>
          </cell>
          <cell r="C103" t="str">
            <v>DANIELE</v>
          </cell>
          <cell r="D103" t="str">
            <v>FRNDNL00F205W</v>
          </cell>
          <cell r="E103" t="str">
            <v xml:space="preserve">COLLAB. AREA SANITARIA </v>
          </cell>
          <cell r="F103" t="str">
            <v>S.S.D. ONCOLOGIA MEDICA 4 - CURE SUPPORTO INTERNISTICO E GERIATRICO</v>
          </cell>
          <cell r="G103" t="str">
            <v>GRANT</v>
          </cell>
          <cell r="J103">
            <v>45372</v>
          </cell>
          <cell r="K103">
            <v>45858</v>
          </cell>
          <cell r="L103">
            <v>40528.85</v>
          </cell>
          <cell r="N103">
            <v>42150</v>
          </cell>
          <cell r="O103" t="str">
            <v>E/22/00E</v>
          </cell>
          <cell r="R103" t="str">
            <v>166-DG</v>
          </cell>
          <cell r="S103">
            <v>45362</v>
          </cell>
          <cell r="U103">
            <v>45365</v>
          </cell>
          <cell r="V103">
            <v>45657</v>
          </cell>
          <cell r="W103" t="str">
            <v>ANDREA ANTONUZZO</v>
          </cell>
          <cell r="Y103" t="str">
            <v xml:space="preserve">“VALUTAZIONE E MONITORAGGIO DEL PAZIENTE ANZIANO FRAGILE , DEL CARE GIVER NELL’AMBITO DELLE CURE DI SUPPORTO INTERNISTICO GERIATRICHE”, “EUROPE HORIZON-HLTH-2021-DISEASE-04-01 (IMPROVED SUPPORTIVE, PALLIATIVE, SURVIVORSHIP AND END-OF-LIFE CARE OF CANCER PATIENTS: IMPLEMENTATION AND EVALUATION OF A NAVIGATION INTERVENTION FOR PEOPLE WITH CANCER IN OLD AGE)”, “MIGLIORAMENTO DELLE CURE DI SUPPORTO, PALLIATIVE, DI SOPRAVVIVENZA E DI FINE VITA DEI PAZIENTI AFFETTI DA CANCRO: IMPLEMENTAZIONE E VALUTAZIONE DI UN INTERVENTO CON NAVIGAZIONE  PER LE PERSONE AFFETTE DA CANCRO IN ETÀ AVANZATA” </v>
          </cell>
        </row>
        <row r="104">
          <cell r="A104">
            <v>91055</v>
          </cell>
          <cell r="B104" t="str">
            <v>FRANZINI</v>
          </cell>
          <cell r="C104" t="str">
            <v>ASIA</v>
          </cell>
          <cell r="D104" t="str">
            <v>FRNSAI98L55F119Z</v>
          </cell>
          <cell r="E104" t="str">
            <v xml:space="preserve">COLLAB. AREA SANITARIA </v>
          </cell>
          <cell r="F104" t="str">
            <v>S.C. ORL - S.S. CHIRURGIA MAXILLO - FACCIALE</v>
          </cell>
          <cell r="G104" t="str">
            <v>ASSISTENZA</v>
          </cell>
          <cell r="H104" t="str">
            <v>A</v>
          </cell>
          <cell r="I104">
            <v>44531</v>
          </cell>
          <cell r="J104">
            <v>45658</v>
          </cell>
          <cell r="K104">
            <v>46387</v>
          </cell>
          <cell r="L104">
            <v>48384</v>
          </cell>
          <cell r="N104">
            <v>48384</v>
          </cell>
          <cell r="O104" t="str">
            <v>ASSISTENZA</v>
          </cell>
          <cell r="P104" t="str">
            <v>F.DI ISTITUZIONALI - ASSISTENZA</v>
          </cell>
          <cell r="Q104" t="str">
            <v>A</v>
          </cell>
          <cell r="R104" t="str">
            <v>786DG</v>
          </cell>
          <cell r="S104">
            <v>45623</v>
          </cell>
          <cell r="W104" t="str">
            <v>MARCO GUZZO</v>
          </cell>
          <cell r="X104" t="str">
            <v>SÌ</v>
          </cell>
          <cell r="Y104" t="str">
            <v>COLLABORAZIONE IGIENISTA DENTALE PER LO STUDIO DENTISTICO</v>
          </cell>
        </row>
        <row r="105">
          <cell r="A105">
            <v>90611</v>
          </cell>
          <cell r="B105" t="str">
            <v>FRIGERIO</v>
          </cell>
          <cell r="C105" t="str">
            <v>BARBARA</v>
          </cell>
          <cell r="D105" t="str">
            <v>FRGBBR81D55B019C</v>
          </cell>
          <cell r="E105" t="str">
            <v xml:space="preserve">COLLAB. AREA SANITARIA </v>
          </cell>
          <cell r="F105" t="str">
            <v>S.C. ANATOMIA PATOLOGICA 2</v>
          </cell>
          <cell r="G105" t="str">
            <v>GRANT</v>
          </cell>
          <cell r="H105" t="str">
            <v>R</v>
          </cell>
          <cell r="I105" t="e">
            <v>#REF!</v>
          </cell>
          <cell r="J105">
            <v>45403</v>
          </cell>
          <cell r="K105">
            <v>45677</v>
          </cell>
          <cell r="Q105" t="str">
            <v>A</v>
          </cell>
          <cell r="W105" t="str">
            <v>MASSIMO DI NICOLA</v>
          </cell>
          <cell r="X105" t="str">
            <v xml:space="preserve">NO </v>
          </cell>
          <cell r="Y105" t="str">
            <v>PIATTAFORME CELLULARI PER LA RICERCA E LO SVILUPPO DI TERAPIE AVANZATE IN LIFE SCIENCE</v>
          </cell>
        </row>
        <row r="106">
          <cell r="A106">
            <v>91190</v>
          </cell>
          <cell r="B106" t="str">
            <v>GAROLDINI</v>
          </cell>
          <cell r="C106" t="str">
            <v>GIORGIA</v>
          </cell>
          <cell r="D106" t="str">
            <v>GRLGRG95D65A703C</v>
          </cell>
          <cell r="E106" t="str">
            <v xml:space="preserve">COLLAB. AREA SANITARIA </v>
          </cell>
          <cell r="F106" t="str">
            <v>S.C. ONCOLOGIA MEDICA</v>
          </cell>
          <cell r="G106" t="str">
            <v>GRANT</v>
          </cell>
          <cell r="I106" t="e">
            <v>#REF!</v>
          </cell>
          <cell r="J106">
            <v>45627</v>
          </cell>
          <cell r="K106">
            <v>45991</v>
          </cell>
          <cell r="Q106" t="str">
            <v>A</v>
          </cell>
          <cell r="W106" t="str">
            <v>FILIPPO DE BRAUD</v>
          </cell>
          <cell r="X106" t="str">
            <v>NO</v>
          </cell>
          <cell r="Y106" t="str">
            <v>NUOVE TERAPIE IN ONCOLOGIA MEDICA</v>
          </cell>
        </row>
        <row r="107">
          <cell r="A107">
            <v>90910</v>
          </cell>
          <cell r="B107" t="str">
            <v>GATTA</v>
          </cell>
          <cell r="C107" t="str">
            <v>GEMMA</v>
          </cell>
          <cell r="D107" t="str">
            <v>GTTGMM54T61F205O</v>
          </cell>
          <cell r="E107" t="str">
            <v>COLLAB. AREA MEDICA</v>
          </cell>
          <cell r="F107" t="str">
            <v>S.S.D. EPIDEMIOLOGIA VALUTATIVA</v>
          </cell>
          <cell r="G107" t="str">
            <v>GRANT</v>
          </cell>
          <cell r="H107" t="str">
            <v>A</v>
          </cell>
          <cell r="I107" t="e">
            <v>#REF!</v>
          </cell>
          <cell r="J107">
            <v>45505</v>
          </cell>
          <cell r="K107">
            <v>45869</v>
          </cell>
          <cell r="L107">
            <v>0</v>
          </cell>
          <cell r="N107">
            <v>0</v>
          </cell>
          <cell r="P107" t="str">
            <v>TITOLO GRATUTO</v>
          </cell>
          <cell r="Q107" t="str">
            <v>A</v>
          </cell>
          <cell r="R107" t="str">
            <v>512-DG</v>
          </cell>
          <cell r="S107">
            <v>45496</v>
          </cell>
          <cell r="W107" t="str">
            <v>ANNALISA TRAMA</v>
          </cell>
          <cell r="X107" t="str">
            <v xml:space="preserve">NO </v>
          </cell>
          <cell r="Y107" t="str">
            <v>INTERNATIONAL BENCHMARKING OF CHILDHOOD CANCER SURVIVAL BY STAGE</v>
          </cell>
        </row>
        <row r="108">
          <cell r="A108">
            <v>90858</v>
          </cell>
          <cell r="B108" t="str">
            <v>GATTUSO</v>
          </cell>
          <cell r="C108" t="str">
            <v>GIOVANNA</v>
          </cell>
          <cell r="D108" t="str">
            <v>GTTGNN87P52I356F</v>
          </cell>
          <cell r="E108" t="str">
            <v>COLLAB. AREA MEDICA</v>
          </cell>
          <cell r="F108" t="str">
            <v>S.C. PEDIATRIA ONCOL.</v>
          </cell>
          <cell r="G108" t="str">
            <v>GRANT</v>
          </cell>
          <cell r="H108" t="str">
            <v>A</v>
          </cell>
          <cell r="I108" t="e">
            <v>#REF!</v>
          </cell>
          <cell r="J108">
            <v>45484</v>
          </cell>
          <cell r="K108">
            <v>45848</v>
          </cell>
          <cell r="L108">
            <v>63000</v>
          </cell>
          <cell r="N108">
            <v>63000</v>
          </cell>
          <cell r="O108" t="str">
            <v>R/18/008</v>
          </cell>
          <cell r="P108" t="str">
            <v>AIRC</v>
          </cell>
          <cell r="Q108" t="str">
            <v>A</v>
          </cell>
          <cell r="R108" t="str">
            <v>476-DG</v>
          </cell>
          <cell r="S108">
            <v>45488</v>
          </cell>
          <cell r="W108" t="str">
            <v>FILIPPO SPREAFICO</v>
          </cell>
          <cell r="X108" t="str">
            <v xml:space="preserve">NO </v>
          </cell>
          <cell r="Y108" t="str">
            <v>INTEGRATED POSITRON EMISSION TOMOGRAPHY/MAGNETIC RESONANCE IMAGING (PET/MRI) IN CHILDHOOD CENTRAL NERVOUS SYSTEM TUMURS: DISCOVERY APPLICATIONS</v>
          </cell>
        </row>
        <row r="109">
          <cell r="A109">
            <v>91124</v>
          </cell>
          <cell r="B109" t="str">
            <v>GAVAZZI</v>
          </cell>
          <cell r="C109" t="str">
            <v>ALESSANDRA MARIA</v>
          </cell>
          <cell r="D109" t="str">
            <v>GVZLSN71R61F205U</v>
          </cell>
          <cell r="E109" t="str">
            <v>COLLAB. AREA MEDICA</v>
          </cell>
          <cell r="F109" t="str">
            <v>S.C. RADIOTERAPIA ONCOLOGICA</v>
          </cell>
          <cell r="G109" t="str">
            <v>GRANT</v>
          </cell>
          <cell r="H109" t="str">
            <v>A</v>
          </cell>
          <cell r="I109">
            <v>44886</v>
          </cell>
          <cell r="J109">
            <v>45637</v>
          </cell>
          <cell r="K109">
            <v>45757</v>
          </cell>
          <cell r="T109">
            <v>45184</v>
          </cell>
          <cell r="W109" t="str">
            <v>NICE BEDINI</v>
          </cell>
          <cell r="Y109" t="str">
            <v>AMARANTA</v>
          </cell>
        </row>
        <row r="110">
          <cell r="A110">
            <v>91231</v>
          </cell>
          <cell r="B110" t="str">
            <v>GENOVESI</v>
          </cell>
          <cell r="C110" t="str">
            <v>GRETA</v>
          </cell>
          <cell r="D110" t="str">
            <v>GNVGRT97D41G478V</v>
          </cell>
          <cell r="E110" t="str">
            <v xml:space="preserve">COLLAB. AREA SANITARIA </v>
          </cell>
          <cell r="F110" t="str">
            <v>S.C. ONCOLOGIA MEDICA 1</v>
          </cell>
          <cell r="G110" t="str">
            <v>GRANT</v>
          </cell>
          <cell r="J110">
            <v>45393</v>
          </cell>
          <cell r="K110">
            <v>45757</v>
          </cell>
          <cell r="L110">
            <v>31500</v>
          </cell>
          <cell r="N110">
            <v>32760</v>
          </cell>
          <cell r="O110" t="str">
            <v>Q/10/OM1 
G/21/00A</v>
          </cell>
          <cell r="R110" t="str">
            <v>197-DG</v>
          </cell>
          <cell r="S110">
            <v>45376</v>
          </cell>
          <cell r="W110" t="str">
            <v>FILIPPO DE BRAUD/GIULIA BERTOLINI</v>
          </cell>
          <cell r="Y110" t="str">
            <v xml:space="preserve">“INTERROGATING CIRCULATING LUNG TUMOR CELLS TO GUIDE PERSONALIZED THERAPIES AND IDENTIFY NOVEL TARGETS TO HIT METASTASIS INITIATING CELLS”  “NUOVE TERAPIE IN ONCOLOGIA MEDICA” </v>
          </cell>
        </row>
        <row r="111">
          <cell r="A111">
            <v>91282</v>
          </cell>
          <cell r="B111" t="str">
            <v xml:space="preserve">GIANNONE </v>
          </cell>
          <cell r="C111" t="str">
            <v>MICHELE</v>
          </cell>
          <cell r="D111" t="str">
            <v>GNNMHL75D27G478V</v>
          </cell>
          <cell r="E111" t="str">
            <v>COLLAB. AREA AMM.</v>
          </cell>
          <cell r="F111" t="str">
            <v>S.S. ANESTESTA E RIANIMAZIONE</v>
          </cell>
          <cell r="G111" t="str">
            <v>GRANT</v>
          </cell>
          <cell r="J111">
            <v>45586</v>
          </cell>
          <cell r="K111">
            <v>46042</v>
          </cell>
          <cell r="W111" t="str">
            <v>EMILIANO TOGNOLI</v>
          </cell>
        </row>
        <row r="112">
          <cell r="A112">
            <v>90906</v>
          </cell>
          <cell r="B112" t="str">
            <v xml:space="preserve">GRAMPA </v>
          </cell>
          <cell r="C112" t="str">
            <v>PAOLO</v>
          </cell>
          <cell r="D112" t="str">
            <v>GRMPLA87E25B300Y</v>
          </cell>
          <cell r="E112" t="str">
            <v xml:space="preserve">COLLAB. AREA SANITARIA </v>
          </cell>
          <cell r="F112" t="str">
            <v>S.C. PEDIATRIA ONCOL.</v>
          </cell>
          <cell r="G112" t="str">
            <v>GRANT</v>
          </cell>
          <cell r="H112" t="str">
            <v>A</v>
          </cell>
          <cell r="I112" t="e">
            <v>#REF!</v>
          </cell>
          <cell r="J112">
            <v>45494</v>
          </cell>
          <cell r="K112">
            <v>45858</v>
          </cell>
          <cell r="L112">
            <v>39657.599999999999</v>
          </cell>
          <cell r="N112">
            <v>38880</v>
          </cell>
          <cell r="O112" t="str">
            <v>G/22/00A</v>
          </cell>
          <cell r="Q112" t="str">
            <v>A</v>
          </cell>
          <cell r="W112" t="str">
            <v>MAURA MASSIMINO</v>
          </cell>
          <cell r="X112" t="str">
            <v xml:space="preserve">NO </v>
          </cell>
          <cell r="Y112" t="str">
            <v>SOSTEGNO PSICOLOGICO CLINICO A PAZIENTI E GENITORI, E ATTIVITÁ DI RICERCA PRESSO LA SC PEDIATRIA</v>
          </cell>
        </row>
        <row r="113">
          <cell r="A113">
            <v>90022</v>
          </cell>
          <cell r="B113" t="str">
            <v>GRECO</v>
          </cell>
          <cell r="C113" t="str">
            <v>MARGHERITA</v>
          </cell>
          <cell r="D113" t="str">
            <v>GRCMGH47R63A028A</v>
          </cell>
          <cell r="E113" t="str">
            <v xml:space="preserve">COLLAB. AREA SANITARIA </v>
          </cell>
          <cell r="F113" t="str">
            <v>S.S.D. PSICOLOGIA CLINICA</v>
          </cell>
          <cell r="G113" t="str">
            <v>GRANT</v>
          </cell>
          <cell r="H113" t="str">
            <v>A</v>
          </cell>
          <cell r="I113" t="e">
            <v>#REF!</v>
          </cell>
          <cell r="J113">
            <v>45525</v>
          </cell>
          <cell r="K113">
            <v>45889</v>
          </cell>
          <cell r="L113">
            <v>29397.54</v>
          </cell>
          <cell r="N113">
            <v>29985.49</v>
          </cell>
          <cell r="O113" t="str">
            <v>E/22/004
E/22/00D
7402PS</v>
          </cell>
          <cell r="Q113" t="str">
            <v>A</v>
          </cell>
          <cell r="R113" t="str">
            <v>572-dg</v>
          </cell>
          <cell r="S113">
            <v>45524</v>
          </cell>
          <cell r="W113" t="str">
            <v>CLAUDIA BORREANI</v>
          </cell>
          <cell r="X113" t="str">
            <v>SÌ</v>
          </cell>
          <cell r="Y113" t="str">
            <v>EUONQOL QUALITY OF LIFE IN ONCOLOGY: MEASURING WHAT MATTERS FOR CANCER PATIENTS AND SURVIVORS IN EUROPE E QUALITA' DELLA VITA NELL'ISTITUZIONE ONCOLOGICA</v>
          </cell>
        </row>
        <row r="114">
          <cell r="A114">
            <v>91151</v>
          </cell>
          <cell r="B114" t="str">
            <v>GUIDI</v>
          </cell>
          <cell r="C114" t="str">
            <v>ALESSANDRO</v>
          </cell>
          <cell r="D114" t="str">
            <v>GDULSN95C03G491C</v>
          </cell>
          <cell r="E114" t="str">
            <v>COLLAB. AREA TECNICA LAUREATO</v>
          </cell>
          <cell r="F114" t="str">
            <v>S.C. ANATOMIA PATOLOGICA 2</v>
          </cell>
          <cell r="G114" t="str">
            <v>GRANT</v>
          </cell>
          <cell r="H114" t="str">
            <v>A</v>
          </cell>
          <cell r="I114">
            <v>44986</v>
          </cell>
          <cell r="J114">
            <v>45444</v>
          </cell>
          <cell r="K114">
            <v>46173</v>
          </cell>
          <cell r="L114">
            <v>69230.77</v>
          </cell>
          <cell r="N114">
            <v>72000</v>
          </cell>
          <cell r="O114" t="str">
            <v xml:space="preserve">D/21/01E </v>
          </cell>
          <cell r="P114" t="str">
            <v>MINISTERO DELLA SALUTE 5X1000 ANNO 2020</v>
          </cell>
          <cell r="Q114" t="str">
            <v>A</v>
          </cell>
          <cell r="R114" t="str">
            <v>376-DG</v>
          </cell>
          <cell r="S114">
            <v>45446</v>
          </cell>
          <cell r="W114" t="str">
            <v>GIANCARLO PRUNERI</v>
          </cell>
          <cell r="Y114" t="str">
            <v>SVILUPPO DI TOOLS BIOINFORMATICI PER L’ANALISI INTEGRATA DI DATI GENOMICI, METILOMICI, DI TRASCRITTOMICA SPAZIALE E A SINGOLA CELLULA NELLO STUDIO DEI TUMORI SOLIDI</v>
          </cell>
        </row>
        <row r="115">
          <cell r="A115">
            <v>91294</v>
          </cell>
          <cell r="B115" t="str">
            <v xml:space="preserve">HASSAN </v>
          </cell>
          <cell r="C115" t="str">
            <v>VITTORIA</v>
          </cell>
          <cell r="D115" t="str">
            <v>HSSVTR92D60F205D</v>
          </cell>
          <cell r="E115" t="str">
            <v>COLLAB. AREA MEDICA</v>
          </cell>
          <cell r="F115" t="str">
            <v>S.C. PEDIATRIA ONCOL.</v>
          </cell>
          <cell r="G115" t="str">
            <v>GRANT</v>
          </cell>
          <cell r="J115">
            <v>45617</v>
          </cell>
          <cell r="K115">
            <v>45981</v>
          </cell>
          <cell r="L115">
            <v>63000</v>
          </cell>
          <cell r="N115">
            <v>63000</v>
          </cell>
          <cell r="O115" t="str">
            <v>A/24/PE</v>
          </cell>
        </row>
        <row r="116">
          <cell r="A116">
            <v>91288</v>
          </cell>
          <cell r="B116" t="str">
            <v>HUANG</v>
          </cell>
          <cell r="C116" t="str">
            <v>SUPING</v>
          </cell>
          <cell r="D116" t="str">
            <v>HNGSNG69M45Z210Y</v>
          </cell>
          <cell r="E116" t="str">
            <v>COLLAB. AREA AMM.</v>
          </cell>
          <cell r="F116" t="str">
            <v>S.C. EPIDEMIOLOGIA E PREVENZIONE</v>
          </cell>
          <cell r="G116" t="str">
            <v>GRANT</v>
          </cell>
          <cell r="J116">
            <v>45597</v>
          </cell>
          <cell r="K116">
            <v>46326</v>
          </cell>
          <cell r="O116" t="str">
            <v>E/24/0C1</v>
          </cell>
          <cell r="W116" t="str">
            <v>SABINA SIERI/VALERIA PALA</v>
          </cell>
          <cell r="Y116" t="str">
            <v xml:space="preserve">CANCER AND OTHER NON-COMMUNICABLE DISEASES PREVENTION: ACTION ON HEALTH DETERMINANTS (JAPREVENTNCD); CALL EU4H-2022-JA-IBA; TOPIC CR-G-22-08.01 “DIRECT GRANTS TO MEMBER STATES’ AUTHORITIES: CANCER AND OTHER NCDS PREVENTION – ACTION ON HEALTH DETERMINANTS” (TOPIC: EU4H-2022-JA-02) </v>
          </cell>
        </row>
        <row r="117">
          <cell r="A117">
            <v>91227</v>
          </cell>
          <cell r="B117" t="str">
            <v>INVERNIZZI</v>
          </cell>
          <cell r="C117" t="str">
            <v>LUCA MAURO</v>
          </cell>
          <cell r="D117" t="str">
            <v>NVRLMR85B10L400M</v>
          </cell>
          <cell r="E117" t="str">
            <v>COLLAB. AREA AMM.</v>
          </cell>
          <cell r="F117" t="str">
            <v>S.C. ONCOLOGIA MEDICA 1</v>
          </cell>
          <cell r="G117" t="str">
            <v>GRANT</v>
          </cell>
          <cell r="J117">
            <v>45372</v>
          </cell>
          <cell r="K117">
            <v>45736</v>
          </cell>
          <cell r="L117">
            <v>37850</v>
          </cell>
          <cell r="N117">
            <v>39375</v>
          </cell>
          <cell r="O117" t="str">
            <v>E/22/002</v>
          </cell>
          <cell r="R117" t="str">
            <v>201-DG</v>
          </cell>
          <cell r="S117">
            <v>73710</v>
          </cell>
          <cell r="W117" t="str">
            <v>ARSELA PRELAJ</v>
          </cell>
          <cell r="Y117" t="str">
            <v>I3LUNG - INTEGRATIVE SCIENCE, INTELLIGENT DATA PLATFORM FOR INDIVIDUALIZED LUNG CANCER CARE WITH IMMUNOTHERAPY</v>
          </cell>
        </row>
        <row r="118">
          <cell r="A118">
            <v>91215</v>
          </cell>
          <cell r="B118" t="str">
            <v>IRMICI</v>
          </cell>
          <cell r="C118" t="str">
            <v>GIOVANNI</v>
          </cell>
          <cell r="D118" t="str">
            <v>RMCGNN94E25I158P</v>
          </cell>
          <cell r="E118" t="str">
            <v>COLLAB. AREA MEDICA</v>
          </cell>
          <cell r="F118" t="str">
            <v>S.S. RADIOLOGIA SENOLOGICA</v>
          </cell>
          <cell r="G118" t="str">
            <v>GRANT</v>
          </cell>
          <cell r="J118">
            <v>45343</v>
          </cell>
          <cell r="K118">
            <v>45708</v>
          </cell>
          <cell r="L118">
            <v>36000</v>
          </cell>
          <cell r="N118">
            <v>36000</v>
          </cell>
          <cell r="O118" t="str">
            <v xml:space="preserve">94/02/LG
Q/09/RD1 </v>
          </cell>
          <cell r="P118" t="str">
            <v>Contributo LILT
Fondi a disposizione del dipartimento</v>
          </cell>
          <cell r="Q118" t="str">
            <v>A</v>
          </cell>
          <cell r="R118" t="str">
            <v>90-DG</v>
          </cell>
          <cell r="S118">
            <v>45338</v>
          </cell>
          <cell r="U118">
            <v>45291</v>
          </cell>
          <cell r="V118">
            <v>45657</v>
          </cell>
          <cell r="W118" t="str">
            <v>GIANFRANCO SCAPERROTTA</v>
          </cell>
          <cell r="X118" t="str">
            <v>SÌ</v>
          </cell>
          <cell r="Y118" t="str">
            <v>RUOLO DELLA RADIOMICA NELLA PRATICA CLINICA SENOLOGICA</v>
          </cell>
        </row>
        <row r="119">
          <cell r="A119">
            <v>90126</v>
          </cell>
          <cell r="B119" t="str">
            <v>JACOMELLI</v>
          </cell>
          <cell r="C119" t="str">
            <v>CLAUDIO</v>
          </cell>
          <cell r="D119" t="str">
            <v>JCMCLD63T14F205L</v>
          </cell>
          <cell r="E119" t="str">
            <v>COLLAB. AREA INFORM. NON LAUR.</v>
          </cell>
          <cell r="F119" t="str">
            <v>S.C. CHIR. TORACICA</v>
          </cell>
          <cell r="G119" t="str">
            <v>GRANT</v>
          </cell>
          <cell r="H119" t="str">
            <v>A</v>
          </cell>
          <cell r="I119" t="e">
            <v>#REF!</v>
          </cell>
          <cell r="J119">
            <v>45433</v>
          </cell>
          <cell r="K119">
            <v>46528</v>
          </cell>
          <cell r="L119">
            <v>108000</v>
          </cell>
          <cell r="N119">
            <v>137030.39999999999</v>
          </cell>
          <cell r="W119" t="str">
            <v>UGO PASTORINO</v>
          </cell>
          <cell r="X119" t="str">
            <v xml:space="preserve">NO </v>
          </cell>
          <cell r="Y119" t="str">
            <v>SVILUPPO DEL SOFTWER DEL REGISTRO ISTITUZIONALE DEI TUMORI E DI SOFTWER GESTIONALI PER LA CONDUZIONE DEI PROTOCOLLI CLINICI E PROGETTI DI RICERCA E DATA MANAGEMENT</v>
          </cell>
        </row>
        <row r="120">
          <cell r="A120">
            <v>90810</v>
          </cell>
          <cell r="B120" t="str">
            <v>LAURIA PANTANO</v>
          </cell>
          <cell r="C120" t="str">
            <v>CLAUDIA</v>
          </cell>
          <cell r="D120" t="str">
            <v>LRPCLD91C48I356O</v>
          </cell>
          <cell r="E120" t="str">
            <v xml:space="preserve">COLLAB. AREA SANITARIA </v>
          </cell>
          <cell r="F120" t="str">
            <v>S.C. FARMACIA</v>
          </cell>
          <cell r="G120" t="str">
            <v>GRANT</v>
          </cell>
          <cell r="H120" t="str">
            <v>A</v>
          </cell>
          <cell r="I120" t="e">
            <v>#REF!</v>
          </cell>
          <cell r="J120">
            <v>44947</v>
          </cell>
          <cell r="K120">
            <v>45677</v>
          </cell>
          <cell r="L120">
            <v>70000</v>
          </cell>
          <cell r="N120">
            <v>70000</v>
          </cell>
          <cell r="O120" t="str">
            <v>Q/10/FAR</v>
          </cell>
          <cell r="P120" t="str">
            <v>Quota Sperimentazioni Cliniche da destinare alla Farmacia</v>
          </cell>
          <cell r="Q120" t="str">
            <v>A</v>
          </cell>
          <cell r="R120" t="str">
            <v>DI 5076846</v>
          </cell>
          <cell r="S120">
            <v>44945</v>
          </cell>
          <cell r="U120">
            <v>44750</v>
          </cell>
          <cell r="V120">
            <v>45107</v>
          </cell>
          <cell r="W120" t="str">
            <v>VITO LADISA</v>
          </cell>
          <cell r="X120" t="str">
            <v xml:space="preserve">NO </v>
          </cell>
          <cell r="Y120" t="str">
            <v>MONITORAGGIO REGISTRI WEB_BASEDAIFA: SUPPORTOALLA RICONCILIAZIONETRA DISTRIBUZIONE E SOMMINISTRAZIONE DELLE TERAPIE FARMACOLOGICHE E OBBLIGO NORMATIVO DI INCLUSIONE NEI REGISTRI DI MONITORAGGIO REGISTRI</v>
          </cell>
        </row>
        <row r="121">
          <cell r="A121">
            <v>91169</v>
          </cell>
          <cell r="B121" t="str">
            <v>LAURICELLA</v>
          </cell>
          <cell r="C121" t="str">
            <v>SARA</v>
          </cell>
          <cell r="D121" t="str">
            <v>LRCSRA88M70H501V</v>
          </cell>
          <cell r="E121" t="str">
            <v>COLLAB. AREA MEDICA</v>
          </cell>
          <cell r="F121" t="str">
            <v>S.S TUMORI EREDITARI APPARATO DIGERENTE</v>
          </cell>
          <cell r="G121" t="str">
            <v>GRANT</v>
          </cell>
          <cell r="H121" t="str">
            <v>A</v>
          </cell>
          <cell r="I121">
            <v>45191</v>
          </cell>
          <cell r="J121">
            <v>45546</v>
          </cell>
          <cell r="K121">
            <v>45910</v>
          </cell>
          <cell r="L121">
            <v>63000</v>
          </cell>
          <cell r="N121">
            <v>63000</v>
          </cell>
          <cell r="O121" t="str">
            <v>D/20/1MV</v>
          </cell>
          <cell r="P121" t="str">
            <v xml:space="preserve">FINANZIAMENTO 5XMILLE 2018 REDDITI 2017 MIN DELLA SALUTE </v>
          </cell>
          <cell r="Q121" t="str">
            <v>A</v>
          </cell>
          <cell r="W121" t="str">
            <v>MARCO VITELLARO</v>
          </cell>
          <cell r="X121" t="str">
            <v>NO</v>
          </cell>
          <cell r="Y121" t="str">
            <v xml:space="preserve">SOGGETTI AFFETTI DA SINDROMI PREDISPONENTI NEOPLASIE DELL’APPARATO DIGERENTE: NUOVI BIOMARKERS PER L’IDENTIFICAZIONE PRECOCE DI MALATTIA, STRATEGIE DI PREVENZIONE E QUALITÀ DELLA VITA. </v>
          </cell>
        </row>
        <row r="122">
          <cell r="A122">
            <v>90927</v>
          </cell>
          <cell r="B122" t="str">
            <v>LEDDA</v>
          </cell>
          <cell r="C122" t="str">
            <v>ROBERTA EUFRASIA</v>
          </cell>
          <cell r="D122" t="str">
            <v>LDDRRT85R62B354T</v>
          </cell>
          <cell r="E122" t="str">
            <v>COLLAB. AREA MEDICA</v>
          </cell>
          <cell r="F122" t="str">
            <v>S.C. CHIR. TORACICA</v>
          </cell>
          <cell r="G122" t="str">
            <v>GRANT</v>
          </cell>
          <cell r="H122" t="str">
            <v>A</v>
          </cell>
          <cell r="I122" t="e">
            <v>#REF!</v>
          </cell>
          <cell r="J122">
            <v>45251</v>
          </cell>
          <cell r="K122">
            <v>45981</v>
          </cell>
          <cell r="L122">
            <v>48000</v>
          </cell>
          <cell r="N122">
            <v>48000</v>
          </cell>
          <cell r="O122" t="str">
            <v>E/20/001 - E/22/00H</v>
          </cell>
          <cell r="P122" t="str">
            <v>COMMISSIONE EUROPEA HORIZON 2020</v>
          </cell>
          <cell r="Q122" t="str">
            <v>A</v>
          </cell>
          <cell r="R122" t="str">
            <v>697DG</v>
          </cell>
          <cell r="S122">
            <v>45244</v>
          </cell>
          <cell r="W122" t="str">
            <v>UGO PASTORINO</v>
          </cell>
          <cell r="X122" t="str">
            <v xml:space="preserve">NO </v>
          </cell>
          <cell r="Y122" t="str">
            <v>4 - IN THE LUNG RUN: TOWARDS INDIVIDUALLY TAILORED INVITATIONS, SCREENING INTERVAL AND INTEGRATED COMORBIDITY REDUCING STRATEGIES IN LUNG CANCER SCREENING</v>
          </cell>
        </row>
        <row r="123">
          <cell r="A123">
            <v>91260</v>
          </cell>
          <cell r="B123" t="str">
            <v>LJEVAR</v>
          </cell>
          <cell r="C123" t="str">
            <v>SILVA</v>
          </cell>
          <cell r="D123" t="str">
            <v>LJVSLV96R68Z153H</v>
          </cell>
          <cell r="E123" t="str">
            <v>COLLAB. AREA AMM.</v>
          </cell>
          <cell r="F123" t="str">
            <v>S.S. BIOSTATISTICA PER LA RICERCA CLINICA</v>
          </cell>
          <cell r="G123" t="str">
            <v>GRANT</v>
          </cell>
          <cell r="J123">
            <v>45494</v>
          </cell>
          <cell r="K123">
            <v>45858</v>
          </cell>
          <cell r="L123">
            <v>35000</v>
          </cell>
          <cell r="N123">
            <v>33683.85</v>
          </cell>
          <cell r="O123" t="str">
            <v>E/22/004</v>
          </cell>
          <cell r="R123" t="str">
            <v>513-DG</v>
          </cell>
          <cell r="S123">
            <v>45496</v>
          </cell>
          <cell r="W123" t="str">
            <v>ROSALBA MICELI</v>
          </cell>
          <cell r="Y123" t="str">
            <v>EUONQOL – QUALITY OF LIFE IN ONCOLOGY: MEASURING WHAT MATTERS FOR CANCER PATIENTS AND SURVIVORS IN EUROPE</v>
          </cell>
        </row>
        <row r="124">
          <cell r="A124">
            <v>91293</v>
          </cell>
          <cell r="B124" t="str">
            <v>LOBOSCO</v>
          </cell>
          <cell r="C124" t="str">
            <v>NICODEMO</v>
          </cell>
          <cell r="D124" t="str">
            <v>LBSNDM98E25G793L</v>
          </cell>
          <cell r="E124" t="str">
            <v>COLLAB. AREA AMM.</v>
          </cell>
          <cell r="F124" t="str">
            <v>S.C. ONCOLOGIA MEDICA 1</v>
          </cell>
          <cell r="G124" t="str">
            <v>GRANT</v>
          </cell>
          <cell r="H124" t="str">
            <v>A</v>
          </cell>
          <cell r="J124">
            <v>45627</v>
          </cell>
          <cell r="K124">
            <v>45991</v>
          </cell>
          <cell r="R124" t="str">
            <v>763DG</v>
          </cell>
          <cell r="S124">
            <v>45609</v>
          </cell>
          <cell r="W124" t="str">
            <v>FILIPPO DE BRAUD</v>
          </cell>
        </row>
        <row r="125">
          <cell r="A125">
            <v>91177</v>
          </cell>
          <cell r="B125" t="str">
            <v>LONGHI</v>
          </cell>
          <cell r="C125" t="str">
            <v>MARCO</v>
          </cell>
          <cell r="D125" t="str">
            <v>LNGMRC94S12F704Y</v>
          </cell>
          <cell r="E125" t="str">
            <v xml:space="preserve">COLLAB. AREA SANITARIA </v>
          </cell>
          <cell r="F125" t="str">
            <v>S.C. FARMACIA</v>
          </cell>
          <cell r="G125" t="str">
            <v>GRANT</v>
          </cell>
          <cell r="H125" t="str">
            <v>A</v>
          </cell>
          <cell r="I125" t="e">
            <v>#REF!</v>
          </cell>
          <cell r="J125">
            <v>45231</v>
          </cell>
          <cell r="K125">
            <v>45961</v>
          </cell>
          <cell r="L125">
            <v>70000</v>
          </cell>
          <cell r="N125">
            <v>70000</v>
          </cell>
          <cell r="O125" t="str">
            <v>Q/10/FAR</v>
          </cell>
          <cell r="P125" t="str">
            <v>Quota Sperimentazioni Cliniche da destinare alla Farmacia</v>
          </cell>
          <cell r="Q125" t="str">
            <v>A</v>
          </cell>
          <cell r="R125" t="str">
            <v>610-DG</v>
          </cell>
          <cell r="S125">
            <v>45210</v>
          </cell>
          <cell r="W125" t="str">
            <v>VITO LADISA</v>
          </cell>
          <cell r="X125" t="str">
            <v xml:space="preserve">NO </v>
          </cell>
          <cell r="Y125" t="str">
            <v>SUPPORTO ALLA COMPILAZIONE DELLO STUDIO CLINICO GRACE INT 55/21</v>
          </cell>
        </row>
        <row r="126">
          <cell r="A126">
            <v>91167</v>
          </cell>
          <cell r="B126" t="str">
            <v>LONGO</v>
          </cell>
          <cell r="C126" t="str">
            <v>SARA</v>
          </cell>
          <cell r="D126" t="str">
            <v>LNGSRA92A69F205C</v>
          </cell>
          <cell r="E126" t="str">
            <v>COLLAB. AREA AMM.</v>
          </cell>
          <cell r="F126" t="str">
            <v>S.C. ONCOLOGIA MEDICA 1</v>
          </cell>
          <cell r="G126" t="str">
            <v>GRANT</v>
          </cell>
          <cell r="H126" t="str">
            <v>A</v>
          </cell>
          <cell r="I126">
            <v>45139</v>
          </cell>
          <cell r="J126">
            <v>45505</v>
          </cell>
          <cell r="K126">
            <v>45869</v>
          </cell>
          <cell r="L126">
            <v>35000</v>
          </cell>
          <cell r="N126">
            <v>36400</v>
          </cell>
          <cell r="O126" t="str">
            <v>O/12/OM1</v>
          </cell>
          <cell r="P126" t="str">
            <v>Fondi Oblazioni OM1</v>
          </cell>
          <cell r="R126" t="str">
            <v>494-DG</v>
          </cell>
          <cell r="S126">
            <v>45496</v>
          </cell>
          <cell r="W126" t="str">
            <v>FILIPPO DE BRAUD</v>
          </cell>
          <cell r="X126" t="str">
            <v>SÌ</v>
          </cell>
          <cell r="Y126" t="str">
            <v>NUOVE TERAPIE IN ONCOLOGIA MEDICA</v>
          </cell>
        </row>
        <row r="127">
          <cell r="A127">
            <v>90962</v>
          </cell>
          <cell r="B127" t="str">
            <v>LUNARDI</v>
          </cell>
          <cell r="C127" t="str">
            <v>SIMONE</v>
          </cell>
          <cell r="D127" t="str">
            <v>LNRSMN73M01L781S</v>
          </cell>
          <cell r="E127" t="str">
            <v>COLLAB. AREA MEDICA</v>
          </cell>
          <cell r="F127" t="str">
            <v>S.C. ORL - S.S. CHIRURGIA MAXILLO - FACCIALE</v>
          </cell>
          <cell r="G127" t="str">
            <v>ASSISTENZA</v>
          </cell>
          <cell r="H127" t="str">
            <v>A</v>
          </cell>
          <cell r="I127" t="e">
            <v>#REF!</v>
          </cell>
          <cell r="J127">
            <v>45627</v>
          </cell>
          <cell r="K127">
            <v>46387</v>
          </cell>
          <cell r="O127" t="str">
            <v>ASSISTENZA</v>
          </cell>
          <cell r="P127" t="str">
            <v>F.DI ISTITUZ. ASSISTENZA - PROGETTO RETE HOSPICE</v>
          </cell>
          <cell r="Q127" t="str">
            <v>A</v>
          </cell>
          <cell r="W127" t="str">
            <v>MARCO GUZZO</v>
          </cell>
          <cell r="X127" t="str">
            <v>SÌ</v>
          </cell>
          <cell r="Y127" t="str">
            <v>PRESTAZIONI SPECIALISTICHE SANITARIE-AREA ODONTOIATRICA</v>
          </cell>
        </row>
        <row r="128">
          <cell r="A128">
            <v>90741</v>
          </cell>
          <cell r="B128" t="str">
            <v>MALVESTITI</v>
          </cell>
          <cell r="C128" t="str">
            <v>SARA</v>
          </cell>
          <cell r="D128" t="str">
            <v>MLVSRA81L49A794T</v>
          </cell>
          <cell r="E128" t="str">
            <v>COLLAB. AREA AMM.</v>
          </cell>
          <cell r="F128" t="str">
            <v>S.S. CONTROLLO DI GESTIONE</v>
          </cell>
          <cell r="G128" t="str">
            <v>GRANT</v>
          </cell>
          <cell r="H128" t="str">
            <v>R</v>
          </cell>
          <cell r="I128">
            <v>44692</v>
          </cell>
          <cell r="J128">
            <v>45433</v>
          </cell>
          <cell r="K128">
            <v>45981</v>
          </cell>
        </row>
        <row r="129">
          <cell r="A129">
            <v>91300</v>
          </cell>
          <cell r="B129" t="str">
            <v xml:space="preserve">MANCA </v>
          </cell>
          <cell r="C129" t="str">
            <v>PAOLO</v>
          </cell>
          <cell r="D129" t="str">
            <v>MNCPLA93S13B354R</v>
          </cell>
          <cell r="E129" t="str">
            <v>COLLAB. AREA MEDICA</v>
          </cell>
          <cell r="F129" t="str">
            <v>S.C. ONCOLOGIA MEDICA 1</v>
          </cell>
          <cell r="G129" t="str">
            <v>GRANT</v>
          </cell>
          <cell r="L129">
            <v>36000</v>
          </cell>
          <cell r="N129">
            <v>36000</v>
          </cell>
        </row>
        <row r="130">
          <cell r="A130">
            <v>90337</v>
          </cell>
          <cell r="B130" t="str">
            <v>MANDELLI</v>
          </cell>
          <cell r="C130" t="str">
            <v>CECILIA</v>
          </cell>
          <cell r="D130" t="str">
            <v>MNDCCL80S65F133R</v>
          </cell>
          <cell r="E130" t="str">
            <v xml:space="preserve">COLLAB. AREA SANITARIA </v>
          </cell>
          <cell r="F130" t="str">
            <v>S.C. CURE PALL. TER. DOLORE E RIAB.</v>
          </cell>
          <cell r="G130" t="str">
            <v>ASSISTENZA</v>
          </cell>
          <cell r="H130" t="str">
            <v>A</v>
          </cell>
          <cell r="I130" t="e">
            <v>#REF!</v>
          </cell>
          <cell r="J130">
            <v>45658</v>
          </cell>
          <cell r="K130">
            <v>46022</v>
          </cell>
          <cell r="L130">
            <v>16026.39</v>
          </cell>
          <cell r="N130">
            <v>16026.39</v>
          </cell>
          <cell r="O130" t="str">
            <v>ASSISTENZA</v>
          </cell>
          <cell r="P130" t="str">
            <v>F.DI ISTITUZIONALI - ASSISTENZA</v>
          </cell>
          <cell r="Q130" t="str">
            <v>A</v>
          </cell>
          <cell r="W130" t="str">
            <v>AUGUSTO CARACENI</v>
          </cell>
          <cell r="X130" t="str">
            <v>SÌ</v>
          </cell>
          <cell r="Y130" t="str">
            <v>ASSISTENZA DOMICILIARE SPECIALISTICA DI CURE PALLIATIVE IN RACCORDO CON I SERVIZI INTRAOSPDALIERI</v>
          </cell>
        </row>
        <row r="131">
          <cell r="A131">
            <v>90981</v>
          </cell>
          <cell r="B131" t="str">
            <v>MANOLOVA SIMEONOVA</v>
          </cell>
          <cell r="C131" t="str">
            <v>MARIANA</v>
          </cell>
          <cell r="D131" t="str">
            <v>MNLMRN66E59Z104C</v>
          </cell>
          <cell r="E131" t="str">
            <v>COLLAB. AREA INFERMIER. STRUM.</v>
          </cell>
          <cell r="F131" t="str">
            <v>DIP.ANEST.E CURE PALL.-S.C. AN. E RIAN.</v>
          </cell>
          <cell r="G131" t="str">
            <v>ASSISTENZA</v>
          </cell>
          <cell r="H131" t="str">
            <v>A</v>
          </cell>
          <cell r="I131" t="e">
            <v>#REF!</v>
          </cell>
          <cell r="J131">
            <v>45474</v>
          </cell>
          <cell r="K131">
            <v>46022</v>
          </cell>
          <cell r="L131">
            <v>69276</v>
          </cell>
          <cell r="N131">
            <v>69276</v>
          </cell>
          <cell r="O131" t="str">
            <v>ASSISTENZA</v>
          </cell>
          <cell r="P131" t="str">
            <v>F.DI ISTITUZIONALI - ASSISTENZA</v>
          </cell>
          <cell r="Q131" t="str">
            <v>A</v>
          </cell>
          <cell r="W131" t="str">
            <v>SILVIA PAZZAGLIA</v>
          </cell>
          <cell r="X131" t="str">
            <v>SÌ</v>
          </cell>
          <cell r="Y131" t="str">
            <v>ASSISTENZA INFERMIERISTICA STRUMENTISTA</v>
          </cell>
        </row>
        <row r="132">
          <cell r="A132">
            <v>91194</v>
          </cell>
          <cell r="B132" t="str">
            <v>MARCUCCITTI</v>
          </cell>
          <cell r="C132" t="str">
            <v>SILVIA</v>
          </cell>
          <cell r="D132" t="str">
            <v>MRCSLV97L44L400T</v>
          </cell>
          <cell r="E132" t="str">
            <v>COLLAB. AREA AMM.</v>
          </cell>
          <cell r="F132" t="str">
            <v>S.C. CHIRURGIA GENERALE ONCOLOGIA 3 SENOLOGIA</v>
          </cell>
          <cell r="G132" t="str">
            <v>GRANT</v>
          </cell>
          <cell r="I132" t="e">
            <v>#REF!</v>
          </cell>
          <cell r="J132">
            <v>45637</v>
          </cell>
          <cell r="K132">
            <v>46001</v>
          </cell>
          <cell r="L132">
            <v>30000</v>
          </cell>
          <cell r="N132">
            <v>31200</v>
          </cell>
          <cell r="W132" t="str">
            <v>SECONDO FOLLI</v>
          </cell>
        </row>
        <row r="133">
          <cell r="A133">
            <v>91290</v>
          </cell>
          <cell r="B133" t="str">
            <v>MARSICO</v>
          </cell>
          <cell r="C133" t="str">
            <v>ROSA MARIA</v>
          </cell>
          <cell r="D133" t="str">
            <v>MRSRMR90P45F912Q</v>
          </cell>
          <cell r="E133" t="str">
            <v>COLLAB. AREA AMM.</v>
          </cell>
          <cell r="F133" t="str">
            <v>S.C. PEDIATRIA ONCOL.</v>
          </cell>
          <cell r="G133" t="str">
            <v>GRANT</v>
          </cell>
          <cell r="H133" t="str">
            <v>A</v>
          </cell>
          <cell r="J133">
            <v>45617</v>
          </cell>
          <cell r="K133">
            <v>45981</v>
          </cell>
          <cell r="L133">
            <v>28350</v>
          </cell>
          <cell r="O133" t="str">
            <v>018RDM 019SIO</v>
          </cell>
          <cell r="W133" t="str">
            <v>MAURA MASSIMINO</v>
          </cell>
        </row>
        <row r="134">
          <cell r="A134">
            <v>91111</v>
          </cell>
          <cell r="B134" t="str">
            <v>MARTINELLI</v>
          </cell>
          <cell r="C134" t="str">
            <v>ELENA</v>
          </cell>
          <cell r="D134" t="str">
            <v>MRTLNE54P49C933G</v>
          </cell>
          <cell r="E134" t="str">
            <v>COLLAB. AREA AMM. D.M.</v>
          </cell>
          <cell r="F134" t="str">
            <v>S.S.D. EPIDEMIOL. VALUTATIVA/S.C. ONCOLOGIA MEDICA 3</v>
          </cell>
          <cell r="G134" t="str">
            <v>GRANT</v>
          </cell>
          <cell r="H134" t="str">
            <v>A</v>
          </cell>
          <cell r="I134" t="e">
            <v>#REF!</v>
          </cell>
          <cell r="J134">
            <v>45546</v>
          </cell>
          <cell r="K134">
            <v>46336</v>
          </cell>
          <cell r="L134">
            <v>85884.62</v>
          </cell>
          <cell r="N134">
            <v>89320</v>
          </cell>
          <cell r="O134" t="str">
            <v xml:space="preserve">E/20/00A 
Q/20/109 
E/22/001 </v>
          </cell>
          <cell r="Q134" t="str">
            <v>A</v>
          </cell>
          <cell r="R134" t="str">
            <v>632-DG</v>
          </cell>
          <cell r="S134">
            <v>45562</v>
          </cell>
          <cell r="W134" t="str">
            <v>ANNALISA TRAMA/LISA LICITRA</v>
          </cell>
          <cell r="X134" t="str">
            <v>NO</v>
          </cell>
          <cell r="Y134" t="str">
            <v>SUPPORTO ALLA CONDUZIONE DEI PROGETTI DI RICERCA N. 101057048 INTELLIGENT ECOSYSTEM TO IMPROVE THE GOVERNANCE, THE SHARING AND THE RE-USE OF HEALTH DATA FOR RARE CANCERS –IDEA4RC E N. 875192 BIG DATA MODELS AND INTELLIGENT TOOLS FOR QUALITY OF LIFE MONITORING AND PARTICIPATORY EMPOWERMENT OF HEAD AND NECK CANCER SURVIVORS - BD4QOL</v>
          </cell>
        </row>
        <row r="135">
          <cell r="A135">
            <v>90837</v>
          </cell>
          <cell r="B135" t="str">
            <v xml:space="preserve">MASCIA </v>
          </cell>
          <cell r="C135" t="str">
            <v>ANNA GLORIA</v>
          </cell>
          <cell r="D135" t="str">
            <v>MSCNGL57A46I742Y</v>
          </cell>
          <cell r="E135" t="str">
            <v xml:space="preserve">COLLAB. AREA SANITARIA </v>
          </cell>
          <cell r="F135" t="str">
            <v>S.C. ANALISI CHIM. CLIN. E MICR.</v>
          </cell>
          <cell r="G135" t="str">
            <v>GRANT</v>
          </cell>
          <cell r="H135" t="str">
            <v>R</v>
          </cell>
          <cell r="I135" t="e">
            <v>#REF!</v>
          </cell>
          <cell r="J135">
            <v>45617</v>
          </cell>
          <cell r="K135">
            <v>45981</v>
          </cell>
          <cell r="L135">
            <v>20000</v>
          </cell>
          <cell r="N135">
            <v>20800</v>
          </cell>
          <cell r="O135" t="str">
            <v>Q/09/ACL</v>
          </cell>
          <cell r="P135" t="str">
            <v>FONDI DI TERZI</v>
          </cell>
          <cell r="Q135" t="str">
            <v>A</v>
          </cell>
          <cell r="W135" t="str">
            <v>DANIELE MORELLI</v>
          </cell>
          <cell r="X135" t="str">
            <v>SÌ</v>
          </cell>
          <cell r="Y135" t="str">
            <v xml:space="preserve">Valutazione critica di risultati di laboratorio per studi clinici controllati </v>
          </cell>
        </row>
        <row r="136">
          <cell r="A136">
            <v>91303</v>
          </cell>
          <cell r="B136" t="str">
            <v>MASCOLO</v>
          </cell>
          <cell r="C136" t="str">
            <v>MARIA</v>
          </cell>
          <cell r="D136" t="str">
            <v>MSCMRA74M48E326V</v>
          </cell>
          <cell r="E136" t="str">
            <v>COLLAB. AREA INFERMIER. STRUM.</v>
          </cell>
          <cell r="F136" t="str">
            <v>S.C. DIREZIONE DELLE PROFESSIOANI SANITARIE/S.C. BLOCCO OPERATORIO</v>
          </cell>
          <cell r="G136" t="str">
            <v>GRANT</v>
          </cell>
          <cell r="J136">
            <v>45632</v>
          </cell>
          <cell r="K136">
            <v>45996</v>
          </cell>
        </row>
        <row r="137">
          <cell r="A137">
            <v>91142</v>
          </cell>
          <cell r="B137" t="str">
            <v>MAZZEO</v>
          </cell>
          <cell r="C137" t="str">
            <v>LAURA</v>
          </cell>
          <cell r="D137" t="str">
            <v>MZZLRA91S46F537U</v>
          </cell>
          <cell r="E137" t="str">
            <v>COLLAB. AREA MEDICA</v>
          </cell>
          <cell r="F137" t="str">
            <v>S.C. ONCOLOGIA MEDICA 1</v>
          </cell>
          <cell r="G137" t="str">
            <v>GRANT</v>
          </cell>
          <cell r="I137">
            <v>44958</v>
          </cell>
          <cell r="J137">
            <v>45333</v>
          </cell>
          <cell r="K137">
            <v>45698</v>
          </cell>
          <cell r="L137">
            <v>45000</v>
          </cell>
          <cell r="N137">
            <v>45000</v>
          </cell>
          <cell r="O137" t="str">
            <v xml:space="preserve">D/20/3PB 
R/17/003 </v>
          </cell>
          <cell r="P137" t="str">
            <v>PROGETTO BRI 2021
FAME-AIRC-IG-20085</v>
          </cell>
          <cell r="Q137" t="str">
            <v>A</v>
          </cell>
          <cell r="R137" t="str">
            <v>90-DG</v>
          </cell>
          <cell r="S137">
            <v>45338</v>
          </cell>
          <cell r="U137">
            <v>45322</v>
          </cell>
          <cell r="V137">
            <v>45688</v>
          </cell>
          <cell r="W137" t="str">
            <v>CLAUDIA PROTO</v>
          </cell>
          <cell r="X137" t="str">
            <v>NO</v>
          </cell>
          <cell r="Y137" t="str">
            <v xml:space="preserve">“ARK TRIAL- Circulating microRNAs to choose the IO strategy in PD-L1≥50% NSCLC patients: the Ark clinical trial” 
“Exploiting LKB1 vulnerability by selective metabolic treatments in advanced Non-Small Cell Lung Cancer”
</v>
          </cell>
        </row>
        <row r="138">
          <cell r="A138">
            <v>91241</v>
          </cell>
          <cell r="B138" t="str">
            <v>MAZZOLANI</v>
          </cell>
          <cell r="C138" t="str">
            <v>DAVIDE</v>
          </cell>
          <cell r="D138" t="str">
            <v>MZZDVD96C29H199S</v>
          </cell>
          <cell r="E138" t="str">
            <v>COLLAB. AREA AMM.</v>
          </cell>
          <cell r="F138" t="str">
            <v>S.C. ONCOLOGIA MEDICA 2</v>
          </cell>
          <cell r="G138" t="str">
            <v>GRANT</v>
          </cell>
          <cell r="H138" t="str">
            <v>A</v>
          </cell>
          <cell r="I138">
            <v>45444</v>
          </cell>
          <cell r="J138">
            <v>45444</v>
          </cell>
          <cell r="K138">
            <v>45808</v>
          </cell>
        </row>
        <row r="139">
          <cell r="A139">
            <v>91133</v>
          </cell>
          <cell r="B139" t="str">
            <v>MERCURIO</v>
          </cell>
          <cell r="C139" t="str">
            <v>SIMONA</v>
          </cell>
          <cell r="D139" t="str">
            <v>MRCSMN89C49E041A</v>
          </cell>
          <cell r="E139" t="str">
            <v>COLLAB. AREA MEDICA</v>
          </cell>
          <cell r="F139" t="str">
            <v>S.C. CHIURGIA GENERALE 4 MELANOMI</v>
          </cell>
          <cell r="G139" t="str">
            <v>GRANT</v>
          </cell>
          <cell r="H139" t="str">
            <v>A</v>
          </cell>
          <cell r="I139">
            <v>44937</v>
          </cell>
          <cell r="J139">
            <v>45302</v>
          </cell>
          <cell r="K139">
            <v>45667</v>
          </cell>
          <cell r="L139">
            <v>40000</v>
          </cell>
          <cell r="N139">
            <v>40000</v>
          </cell>
          <cell r="O139" t="str">
            <v>V/11/ESL</v>
          </cell>
          <cell r="Q139" t="str">
            <v>C</v>
          </cell>
          <cell r="R139" t="str">
            <v>835-DG</v>
          </cell>
          <cell r="S139">
            <v>45280</v>
          </cell>
          <cell r="U139">
            <v>45292</v>
          </cell>
          <cell r="V139">
            <v>45657</v>
          </cell>
          <cell r="W139" t="str">
            <v>IVO PATUZZO</v>
          </cell>
          <cell r="X139" t="str">
            <v>NO</v>
          </cell>
          <cell r="Y139" t="str">
            <v>IMMUNE -ECT ATTIVAZIONE DEL SISTEMA IMMUNITARIO A SEGUITO DI TRATTAMENTO CON ELETTROCHEMIOTERAPIA: VALUTAZIONE PROSPETTICA</v>
          </cell>
        </row>
        <row r="140">
          <cell r="A140">
            <v>91247</v>
          </cell>
          <cell r="B140" t="str">
            <v>METRA</v>
          </cell>
          <cell r="C140" t="str">
            <v>MANUELA</v>
          </cell>
          <cell r="D140" t="str">
            <v>MTRMNL71B47F205U</v>
          </cell>
          <cell r="E140" t="str">
            <v>COLLAB. AREA TECNICA LAUREATO</v>
          </cell>
          <cell r="F140" t="str">
            <v>S.C. ONCOLOGIA PEDIATRICA</v>
          </cell>
          <cell r="G140" t="str">
            <v>GRANT</v>
          </cell>
          <cell r="H140" t="str">
            <v>A</v>
          </cell>
          <cell r="J140">
            <v>45454</v>
          </cell>
          <cell r="K140">
            <v>45818</v>
          </cell>
          <cell r="L140">
            <v>11700</v>
          </cell>
          <cell r="N140">
            <v>11700</v>
          </cell>
          <cell r="O140" t="str">
            <v>94/02/LG</v>
          </cell>
          <cell r="P140" t="str">
            <v>LEGA ITALIANA PER LA LOTTA CONTRO I TUMORI-OBLAZIONI</v>
          </cell>
          <cell r="R140" t="str">
            <v>376-DG</v>
          </cell>
          <cell r="S140">
            <v>45446</v>
          </cell>
          <cell r="W140" t="str">
            <v>MAURA MASSIMINO</v>
          </cell>
          <cell r="Y140" t="str">
            <v>ASSISTENZA INTEGRATA DIDATTICA E RICREATIVA PER MINORI AFFETTI DA NEOPLASIA MALIGNA</v>
          </cell>
        </row>
        <row r="141">
          <cell r="A141">
            <v>91223</v>
          </cell>
          <cell r="B141" t="str">
            <v>MILANO</v>
          </cell>
          <cell r="C141" t="str">
            <v>CARLO</v>
          </cell>
          <cell r="D141" t="str">
            <v>MLNCRL95H03F280J</v>
          </cell>
          <cell r="E141" t="str">
            <v xml:space="preserve">COLLAB. AREA SANITARIA </v>
          </cell>
          <cell r="F141" t="str">
            <v>S.C. FARMACIA OSPEDALIERA</v>
          </cell>
          <cell r="G141" t="str">
            <v>GRANT</v>
          </cell>
          <cell r="I141">
            <v>45352</v>
          </cell>
          <cell r="J141">
            <v>45352</v>
          </cell>
          <cell r="K141">
            <v>46081</v>
          </cell>
          <cell r="L141">
            <v>70000</v>
          </cell>
          <cell r="N141">
            <v>70000</v>
          </cell>
          <cell r="O141" t="str">
            <v>Q/10/FAR</v>
          </cell>
          <cell r="P141" t="str">
            <v>Quota Sperimentazioni Cliniche da destinare alla Farmacia</v>
          </cell>
          <cell r="Q141" t="str">
            <v>A</v>
          </cell>
          <cell r="W141" t="str">
            <v>VITO LADISA</v>
          </cell>
          <cell r="X141" t="str">
            <v>NO</v>
          </cell>
          <cell r="Y141" t="str">
            <v>APPROPRIATEZZA PRESCRITTIVA. SISTEMI DI MONITORAGGIO E DI RMBORSO PER TERAPIE ONCOLOGICHE</v>
          </cell>
        </row>
        <row r="142">
          <cell r="A142">
            <v>91155</v>
          </cell>
          <cell r="B142" t="str">
            <v>MISKOVIC</v>
          </cell>
          <cell r="C142" t="str">
            <v>VANJA</v>
          </cell>
          <cell r="D142" t="str">
            <v>MSKVNJ91H68Z158T</v>
          </cell>
          <cell r="E142" t="str">
            <v>COLLAB. AREA AMM.</v>
          </cell>
          <cell r="F142" t="str">
            <v>S.C. ONCOLOGIA MEDICA 1</v>
          </cell>
          <cell r="G142" t="str">
            <v>GRANT</v>
          </cell>
          <cell r="I142" t="e">
            <v>#REF!</v>
          </cell>
          <cell r="J142">
            <v>45433</v>
          </cell>
          <cell r="K142">
            <v>45797</v>
          </cell>
          <cell r="Q142" t="str">
            <v>A</v>
          </cell>
          <cell r="X142" t="str">
            <v>NO</v>
          </cell>
          <cell r="Y142" t="str">
            <v>APOLLO 11, CONSORTIUM IN ADVANCED LUNG CANCER PATIENTS TREATED WITH INNOVATIVE THERAPIES: INTEGRATION OF REAL WORLD DATA AND TRANSLATION RESEARCH</v>
          </cell>
        </row>
        <row r="143">
          <cell r="A143">
            <v>91181</v>
          </cell>
          <cell r="B143" t="str">
            <v xml:space="preserve">MOHAMED </v>
          </cell>
          <cell r="C143" t="str">
            <v>SALSABIL</v>
          </cell>
          <cell r="D143" t="str">
            <v>MHMSSB99P60F205H</v>
          </cell>
          <cell r="E143" t="str">
            <v>COLLAB. AREA AMM.</v>
          </cell>
          <cell r="F143" t="str">
            <v>S.C. ONCOLOGIA MEDICA 1</v>
          </cell>
          <cell r="G143" t="str">
            <v>GRANT</v>
          </cell>
          <cell r="H143" t="str">
            <v>A</v>
          </cell>
          <cell r="I143">
            <v>44866</v>
          </cell>
          <cell r="J143">
            <v>45597</v>
          </cell>
          <cell r="K143">
            <v>45961</v>
          </cell>
          <cell r="L143">
            <v>31500</v>
          </cell>
          <cell r="N143">
            <v>32760</v>
          </cell>
          <cell r="O143" t="str">
            <v>R/19/004
Q/21/125</v>
          </cell>
          <cell r="W143" t="str">
            <v xml:space="preserve"> FILIPPO DE BRAUD</v>
          </cell>
          <cell r="Y143" t="str">
            <v>NUOVE TERAPIE IN ONCOLOGIA MEDICA</v>
          </cell>
        </row>
        <row r="144">
          <cell r="A144">
            <v>91254</v>
          </cell>
          <cell r="B144" t="str">
            <v>MOLTENI</v>
          </cell>
          <cell r="C144" t="str">
            <v>CLAUDIO GIUSEPPE</v>
          </cell>
          <cell r="D144" t="str">
            <v>MLTCDG80L19E507H</v>
          </cell>
          <cell r="E144" t="str">
            <v>COLLAB. AREA AMM.</v>
          </cell>
          <cell r="F144" t="str">
            <v>S.S. CLINICAL TRIAL CENTER</v>
          </cell>
          <cell r="G144" t="str">
            <v>GRANT</v>
          </cell>
          <cell r="J144">
            <v>45484</v>
          </cell>
          <cell r="K144">
            <v>45848</v>
          </cell>
          <cell r="L144">
            <v>31500</v>
          </cell>
          <cell r="N144">
            <v>32760</v>
          </cell>
          <cell r="O144" t="str">
            <v xml:space="preserve">D/22/01G </v>
          </cell>
          <cell r="P144" t="str">
            <v>SVILUPPO E POTENZIAMENTO DI INFRASTRUTTURE ISTITUZIONALI: IL CLINICAL TRIAL CENTER</v>
          </cell>
          <cell r="R144" t="str">
            <v>447-DG</v>
          </cell>
          <cell r="S144">
            <v>45478</v>
          </cell>
          <cell r="W144" t="str">
            <v>GIOVANNI APOLONE</v>
          </cell>
          <cell r="X144" t="str">
            <v>NO</v>
          </cell>
          <cell r="Y144" t="str">
            <v>COORDINARE E OTTIMIZZARE IL PROCESSO DI PRESTUDYE BUDGET DEGLI STUDI CLINICI ATTRAVERSO IL CLINICAL TRAILS CENTER</v>
          </cell>
        </row>
        <row r="145">
          <cell r="A145">
            <v>90879</v>
          </cell>
          <cell r="B145" t="str">
            <v>MONACO</v>
          </cell>
          <cell r="C145" t="str">
            <v>FABIOLA</v>
          </cell>
          <cell r="D145" t="str">
            <v>MNCFBL88E63C523V</v>
          </cell>
          <cell r="E145" t="str">
            <v>COLLAB. AREA AMM.</v>
          </cell>
          <cell r="F145" t="str">
            <v>S.C. ANATOMIA PATOLOGICA 1</v>
          </cell>
          <cell r="G145" t="str">
            <v>GRANT</v>
          </cell>
          <cell r="H145" t="str">
            <v>R</v>
          </cell>
          <cell r="I145" t="e">
            <v>#REF!</v>
          </cell>
          <cell r="J145">
            <v>45323</v>
          </cell>
          <cell r="K145">
            <v>45688</v>
          </cell>
          <cell r="L145">
            <v>28163.62</v>
          </cell>
          <cell r="N145">
            <v>29290.16</v>
          </cell>
          <cell r="O145" t="str">
            <v>Q/19/AN1 - V/11/GEN</v>
          </cell>
          <cell r="P145" t="str">
            <v>FONDI DI TERZI - COD ANP1 SPERIMENTAZIONI</v>
          </cell>
          <cell r="Q145" t="str">
            <v>A</v>
          </cell>
          <cell r="R145" t="str">
            <v>63-DG</v>
          </cell>
          <cell r="S145">
            <v>45329</v>
          </cell>
          <cell r="W145" t="str">
            <v>MASSIMO MILIONE</v>
          </cell>
          <cell r="X145" t="str">
            <v xml:space="preserve">NO </v>
          </cell>
          <cell r="Y145" t="str">
            <v>SVOLGIMENTO DI ATTIVITÀ DI START-UP PER TRIAL CLINICI E GESTIONE DEL PERSONALE PER MASSIMIZZARE L’OTTIMIZZAZIONE DELLE RISORSE NECESSARIE AL FUNZIONAMENTO DEL REPARTO DELLA S.C. ANATOMIA PATOLOGICA 1</v>
          </cell>
        </row>
        <row r="146">
          <cell r="A146">
            <v>91164</v>
          </cell>
          <cell r="B146" t="str">
            <v>MONFREDINI</v>
          </cell>
          <cell r="C146" t="str">
            <v>MICHELA</v>
          </cell>
          <cell r="D146" t="str">
            <v>MNFMHL76S49G149T</v>
          </cell>
          <cell r="E146" t="str">
            <v>COLLAB. AREA AMM.</v>
          </cell>
          <cell r="F146" t="str">
            <v>S.C. CURE PALL. TER. DOLORE E RIAB.</v>
          </cell>
          <cell r="G146" t="str">
            <v>GRANT</v>
          </cell>
          <cell r="H146" t="str">
            <v>A</v>
          </cell>
          <cell r="I146">
            <v>45108</v>
          </cell>
          <cell r="J146">
            <v>45108</v>
          </cell>
          <cell r="K146">
            <v>45838</v>
          </cell>
          <cell r="L146">
            <v>50000</v>
          </cell>
          <cell r="N146">
            <v>52000</v>
          </cell>
          <cell r="O146" t="str">
            <v>E/22/004</v>
          </cell>
          <cell r="P146" t="str">
            <v>EUonQoL – Quality of Life in Oncology: measuring what matters for cancer patients and survivors in Europe</v>
          </cell>
          <cell r="Q146" t="str">
            <v>A</v>
          </cell>
          <cell r="R146" t="str">
            <v xml:space="preserve">349DG </v>
          </cell>
          <cell r="S146">
            <v>45097</v>
          </cell>
          <cell r="W146" t="str">
            <v>AUGUSTO CARACENI</v>
          </cell>
        </row>
        <row r="147">
          <cell r="A147">
            <v>90797</v>
          </cell>
          <cell r="B147" t="str">
            <v xml:space="preserve">MONTI </v>
          </cell>
          <cell r="C147" t="str">
            <v>MASSIMO FABIO</v>
          </cell>
          <cell r="D147" t="str">
            <v>MNTMSM55C28F205S</v>
          </cell>
          <cell r="E147" t="str">
            <v>COLLAB. AREA MEDICA</v>
          </cell>
          <cell r="F147" t="str">
            <v>S.C. CURE PALL. TER. DOLORE E RIAB.</v>
          </cell>
          <cell r="G147" t="str">
            <v>ASSISTENZA</v>
          </cell>
          <cell r="H147" t="str">
            <v>A</v>
          </cell>
          <cell r="I147" t="e">
            <v>#REF!</v>
          </cell>
          <cell r="J147">
            <v>45658</v>
          </cell>
          <cell r="K147">
            <v>46022</v>
          </cell>
          <cell r="L147">
            <v>61532</v>
          </cell>
          <cell r="N147">
            <v>61532</v>
          </cell>
          <cell r="O147" t="str">
            <v>ASSISTENZA</v>
          </cell>
          <cell r="P147" t="str">
            <v>F.DI ISTITUZIONALI - ASSISTENZA</v>
          </cell>
          <cell r="Q147" t="str">
            <v>A</v>
          </cell>
          <cell r="W147" t="str">
            <v>AUGUSTO CARACENI</v>
          </cell>
          <cell r="X147" t="str">
            <v xml:space="preserve">NO </v>
          </cell>
          <cell r="Y147" t="str">
            <v>ASSISTENZA DOMICILIARE SPECIALISTICA DI CURE PALLIATIVE IN RACCORDO CON I SERVIZI INTRAOSPEDALIERI</v>
          </cell>
        </row>
        <row r="148">
          <cell r="A148">
            <v>90689</v>
          </cell>
          <cell r="B148" t="str">
            <v xml:space="preserve">MONTI </v>
          </cell>
          <cell r="C148" t="str">
            <v>VALENTINA</v>
          </cell>
          <cell r="D148" t="str">
            <v>MNTVNT84T68B819B</v>
          </cell>
          <cell r="E148" t="str">
            <v xml:space="preserve">COLLAB. AREA SANITARIA </v>
          </cell>
          <cell r="F148" t="str">
            <v xml:space="preserve">S.C. AN. PATOL. 2 </v>
          </cell>
          <cell r="G148" t="str">
            <v>GRANT</v>
          </cell>
          <cell r="H148" t="str">
            <v>A</v>
          </cell>
          <cell r="I148" t="e">
            <v>#REF!</v>
          </cell>
          <cell r="J148">
            <v>45474</v>
          </cell>
          <cell r="K148">
            <v>45838</v>
          </cell>
          <cell r="Q148" t="str">
            <v>A</v>
          </cell>
          <cell r="T148">
            <v>45536</v>
          </cell>
          <cell r="W148" t="str">
            <v>PRUNERI</v>
          </cell>
          <cell r="X148" t="str">
            <v xml:space="preserve">NO </v>
          </cell>
          <cell r="Y148" t="str">
            <v>ANALISI DI IBRIDAZIONE IN SITU A FLUORESCENZA NELL'AMBITO DI UN PROGETTO DI RICERCA SUI NEOPLASIE EMATOLOGICHE</v>
          </cell>
        </row>
        <row r="149">
          <cell r="A149">
            <v>91264</v>
          </cell>
          <cell r="B149" t="str">
            <v>MOSCHETTA</v>
          </cell>
          <cell r="C149" t="str">
            <v>ILEANA</v>
          </cell>
          <cell r="D149" t="str">
            <v>MSCLNI01B50F205H</v>
          </cell>
          <cell r="E149" t="str">
            <v xml:space="preserve">COLLAB. AREA SANITARIA </v>
          </cell>
          <cell r="F149" t="str">
            <v>S.C. ONCOLOGIA MEDICA 2</v>
          </cell>
          <cell r="G149" t="str">
            <v>GRANT</v>
          </cell>
          <cell r="J149">
            <v>45566</v>
          </cell>
          <cell r="K149">
            <v>45930</v>
          </cell>
          <cell r="L149">
            <v>34398</v>
          </cell>
          <cell r="N149">
            <v>33075</v>
          </cell>
          <cell r="O149" t="str">
            <v xml:space="preserve">Q/22/121 
Q/21/226 </v>
          </cell>
          <cell r="W149" t="str">
            <v>PAOLO CASALI</v>
          </cell>
          <cell r="Y149" t="str">
            <v>INNOVAZIONE CLINICA NELL’AMBITO DEI SARCOMI</v>
          </cell>
        </row>
        <row r="150">
          <cell r="A150">
            <v>91305</v>
          </cell>
          <cell r="B150" t="str">
            <v>NADALI</v>
          </cell>
          <cell r="C150" t="str">
            <v>CLARA</v>
          </cell>
          <cell r="D150" t="str">
            <v>NDLCLR66H59F205H</v>
          </cell>
          <cell r="E150" t="str">
            <v>COLLAB. AREA INFERMIER. STRUM.</v>
          </cell>
          <cell r="F150" t="str">
            <v>S.C. DIREZIONE DELLE PROFESSIOANI SANITARIE/S.C. BLOCCO OPERATORIO</v>
          </cell>
          <cell r="G150" t="str">
            <v>GRANT</v>
          </cell>
          <cell r="J150">
            <v>45668</v>
          </cell>
          <cell r="K150">
            <v>46032</v>
          </cell>
        </row>
        <row r="151">
          <cell r="A151">
            <v>91246</v>
          </cell>
          <cell r="B151" t="str">
            <v>NIERO</v>
          </cell>
          <cell r="C151" t="str">
            <v>MATTEO</v>
          </cell>
          <cell r="D151" t="str">
            <v>NRIMTT93D19D325X</v>
          </cell>
          <cell r="E151" t="str">
            <v>COLLAB. AREA TECNICA LAUREATO</v>
          </cell>
          <cell r="F151" t="str">
            <v>S.C. ANATOMIA PATOLOGICA 2</v>
          </cell>
          <cell r="G151" t="str">
            <v>GRANT</v>
          </cell>
          <cell r="H151" t="str">
            <v>A</v>
          </cell>
          <cell r="I151">
            <v>45444</v>
          </cell>
          <cell r="J151">
            <v>45444</v>
          </cell>
          <cell r="K151">
            <v>45808</v>
          </cell>
          <cell r="L151">
            <v>34615.379999999997</v>
          </cell>
          <cell r="N151">
            <v>36000</v>
          </cell>
          <cell r="O151" t="str">
            <v xml:space="preserve">D/21/01E </v>
          </cell>
          <cell r="P151" t="str">
            <v>FONDI 5 PER MILLE</v>
          </cell>
          <cell r="R151" t="str">
            <v>376-DG</v>
          </cell>
          <cell r="S151">
            <v>45446</v>
          </cell>
          <cell r="W151" t="str">
            <v>GIANCARLO PRUNERI</v>
          </cell>
          <cell r="X151" t="str">
            <v>NO</v>
          </cell>
          <cell r="Y151" t="str">
            <v>SVILUPPO DI TOOLS BIOINFORMATICI PER L’ANALISI INTEGRATA DI DATI GENOMICI, METILOMICI, DI TRASCRITTOMICA SPAZIALE E A SINGOLA CELLULA NELLO STUDIO DEI TUMORI SOLIDI</v>
          </cell>
        </row>
        <row r="152">
          <cell r="A152">
            <v>91038</v>
          </cell>
          <cell r="B152" t="str">
            <v>NIGRO</v>
          </cell>
          <cell r="C152" t="str">
            <v>OLGA</v>
          </cell>
          <cell r="D152" t="str">
            <v>NGRLGO89S52A091E</v>
          </cell>
          <cell r="E152" t="str">
            <v>COLLAB. AREA MEDICA</v>
          </cell>
          <cell r="F152" t="str">
            <v>S.C. PEDIATRIA ONCOL.</v>
          </cell>
          <cell r="G152" t="str">
            <v>GRANT</v>
          </cell>
          <cell r="H152" t="str">
            <v>A</v>
          </cell>
          <cell r="I152">
            <v>44511</v>
          </cell>
          <cell r="J152">
            <v>45617</v>
          </cell>
          <cell r="K152">
            <v>45981</v>
          </cell>
          <cell r="L152">
            <v>63000</v>
          </cell>
          <cell r="N152">
            <v>63000</v>
          </cell>
          <cell r="O152" t="str">
            <v>O/010/DPG</v>
          </cell>
          <cell r="P152" t="str">
            <v>FONDI DI TERZI</v>
          </cell>
          <cell r="Q152" t="str">
            <v>A</v>
          </cell>
          <cell r="W152" t="str">
            <v xml:space="preserve">MAURA MASSIMINO </v>
          </cell>
          <cell r="X152" t="str">
            <v>NO</v>
          </cell>
          <cell r="Y152" t="str">
            <v>SVILUPPO DI UN MODELLO SPERIMENTALE PER L'IDENTIFICAZIONE E LA GESTIONE DEI PAZIENTI PEDIATRICI CON SOSPETTO RISCHIO GENETICO</v>
          </cell>
        </row>
        <row r="153">
          <cell r="A153">
            <v>91211</v>
          </cell>
          <cell r="B153" t="str">
            <v>NOTO</v>
          </cell>
          <cell r="C153" t="str">
            <v>ALESSANDRO</v>
          </cell>
          <cell r="D153" t="str">
            <v>NTOLSN90P30D423F</v>
          </cell>
          <cell r="E153" t="str">
            <v>COLLAB. AREA MEDICA</v>
          </cell>
          <cell r="F153" t="str">
            <v>S.C. EMATOLOGIA</v>
          </cell>
          <cell r="G153" t="str">
            <v>GRANT</v>
          </cell>
          <cell r="I153">
            <v>45323</v>
          </cell>
          <cell r="J153">
            <v>45323</v>
          </cell>
          <cell r="K153">
            <v>45688</v>
          </cell>
          <cell r="L153">
            <v>45000</v>
          </cell>
          <cell r="N153">
            <v>45000</v>
          </cell>
          <cell r="Q153" t="str">
            <v>A</v>
          </cell>
          <cell r="R153" t="str">
            <v>29-DG</v>
          </cell>
          <cell r="S153">
            <v>45313</v>
          </cell>
          <cell r="U153">
            <v>45199</v>
          </cell>
          <cell r="V153">
            <v>45565</v>
          </cell>
          <cell r="Y153" t="str">
            <v>PROGETTI DI RICERCA CLINICO-BIOLOGICA IN EMATOLOGIA</v>
          </cell>
        </row>
        <row r="154">
          <cell r="A154">
            <v>91280</v>
          </cell>
          <cell r="B154" t="str">
            <v>NUZZO</v>
          </cell>
          <cell r="C154" t="str">
            <v>AMEDEO</v>
          </cell>
          <cell r="D154" t="str">
            <v>NZZMDA92B11G273G</v>
          </cell>
          <cell r="E154" t="str">
            <v>COLLAB. AREA MEDICA</v>
          </cell>
          <cell r="F154" t="str">
            <v>S.S.D. ONCOLOGOA MEDICA GENITOURINARIA</v>
          </cell>
          <cell r="G154" t="str">
            <v>GRANT</v>
          </cell>
          <cell r="J154">
            <v>45627</v>
          </cell>
          <cell r="K154">
            <v>45991</v>
          </cell>
          <cell r="Q154" t="str">
            <v>A</v>
          </cell>
          <cell r="W154" t="str">
            <v>GIUSEPPE PROCOPIO</v>
          </cell>
        </row>
        <row r="155">
          <cell r="A155">
            <v>90954</v>
          </cell>
          <cell r="B155" t="str">
            <v>NUZZOLESE</v>
          </cell>
          <cell r="C155" t="str">
            <v>IMPERIA</v>
          </cell>
          <cell r="D155" t="str">
            <v>NZZMPR87H64A225W</v>
          </cell>
          <cell r="E155" t="str">
            <v>COLLAB. AREA MEDICA</v>
          </cell>
          <cell r="F155" t="str">
            <v>S.C. ONCOLOGIA MEDICA 3 - TUMORI TESTA - COLLO</v>
          </cell>
          <cell r="G155" t="str">
            <v>GRANT</v>
          </cell>
          <cell r="H155" t="str">
            <v>A</v>
          </cell>
          <cell r="I155">
            <v>44582</v>
          </cell>
          <cell r="J155">
            <v>45312</v>
          </cell>
          <cell r="K155">
            <v>45677</v>
          </cell>
          <cell r="L155">
            <v>40000</v>
          </cell>
          <cell r="N155">
            <v>40000</v>
          </cell>
          <cell r="O155" t="str">
            <v>E/20/00A
Q/18/055</v>
          </cell>
          <cell r="Q155" t="str">
            <v>A</v>
          </cell>
          <cell r="R155" t="str">
            <v>835-DG</v>
          </cell>
          <cell r="S155">
            <v>45280</v>
          </cell>
          <cell r="W155" t="str">
            <v>CARLO RESTEGHINI</v>
          </cell>
          <cell r="X155" t="str">
            <v xml:space="preserve">NO </v>
          </cell>
          <cell r="Y155" t="str">
            <v>BIG DATA MODELS AND INTELLIGENT TOOLS FOR QUALITY OF LIFE MONITORING AND PARTICIPATORY EMPOWRMENT OF HEAD AND NECK CANCER SURVIVORS</v>
          </cell>
        </row>
        <row r="156">
          <cell r="A156">
            <v>90954</v>
          </cell>
          <cell r="B156" t="str">
            <v>NUZZOLESE</v>
          </cell>
          <cell r="C156" t="str">
            <v>IMPERIA</v>
          </cell>
          <cell r="D156" t="str">
            <v>NZZMPR87H64A225W</v>
          </cell>
          <cell r="E156" t="str">
            <v>COLLAB. AREA MEDICA</v>
          </cell>
          <cell r="F156" t="str">
            <v>S.C. ONCOLOGIA MEDICA 3 - TUMORI TESTA - COLLO</v>
          </cell>
          <cell r="G156" t="str">
            <v>GRANT</v>
          </cell>
          <cell r="H156" t="str">
            <v>A</v>
          </cell>
          <cell r="I156">
            <v>45556</v>
          </cell>
          <cell r="J156">
            <v>45556</v>
          </cell>
          <cell r="K156">
            <v>46011</v>
          </cell>
          <cell r="L156">
            <v>78750</v>
          </cell>
          <cell r="N156">
            <v>78750</v>
          </cell>
          <cell r="O156" t="str">
            <v>E/20/00A
Q/18/LIC</v>
          </cell>
          <cell r="Q156" t="str">
            <v>A</v>
          </cell>
          <cell r="W156" t="str">
            <v>LISA LICITRA</v>
          </cell>
          <cell r="X156" t="str">
            <v xml:space="preserve">NO </v>
          </cell>
          <cell r="Y156" t="str">
            <v>BIG DATA MODELS AND INTELLIGENT TOOLS FOR QUALITY OF LIFE MONITORING AND PARTICIPATORY EMPOWRMENT OF HEAD AND NECK CANCER SURVIVORS</v>
          </cell>
        </row>
        <row r="157">
          <cell r="A157">
            <v>91137</v>
          </cell>
          <cell r="B157" t="str">
            <v>OTTINI</v>
          </cell>
          <cell r="C157" t="str">
            <v>ARIANNA</v>
          </cell>
          <cell r="D157" t="str">
            <v>TTNRNN91E48D142N</v>
          </cell>
          <cell r="E157" t="str">
            <v>COLLAB. AREA MEDICA</v>
          </cell>
          <cell r="F157" t="str">
            <v>S.C. ONCOLOGIA MEDICA 3 - TUMORI TESTA - COLLO</v>
          </cell>
          <cell r="G157" t="str">
            <v>GRANT</v>
          </cell>
          <cell r="H157" t="str">
            <v>A</v>
          </cell>
          <cell r="I157">
            <v>44947</v>
          </cell>
          <cell r="J157">
            <v>45311</v>
          </cell>
          <cell r="K157">
            <v>45677</v>
          </cell>
          <cell r="L157">
            <v>35000</v>
          </cell>
          <cell r="N157">
            <v>35000</v>
          </cell>
          <cell r="O157" t="str">
            <v>Q/18/LIC</v>
          </cell>
          <cell r="Q157" t="str">
            <v>A</v>
          </cell>
          <cell r="R157" t="str">
            <v>835-DG</v>
          </cell>
          <cell r="S157">
            <v>45280</v>
          </cell>
          <cell r="T157">
            <v>46046</v>
          </cell>
          <cell r="U157">
            <v>45291</v>
          </cell>
          <cell r="V157">
            <v>45657</v>
          </cell>
          <cell r="W157" t="str">
            <v>LISA LICITRA</v>
          </cell>
          <cell r="X157" t="str">
            <v>NO</v>
          </cell>
          <cell r="Y157" t="str">
            <v>OPTIMIZING BIOMARKERS OF IMMUNOTHERAPY RESPONSE IN CLINICAL STUDIES SUMMARIZING HEAD AND NECK CANCER NATURAL HISTORY</v>
          </cell>
        </row>
        <row r="158">
          <cell r="A158">
            <v>91137</v>
          </cell>
          <cell r="B158" t="str">
            <v>OTTINI</v>
          </cell>
          <cell r="C158" t="str">
            <v>ARIANNA</v>
          </cell>
          <cell r="D158" t="str">
            <v>TTNRNN91E48D142N</v>
          </cell>
          <cell r="E158" t="str">
            <v>COLLAB. AREA MEDICA</v>
          </cell>
          <cell r="F158" t="str">
            <v>S.C. ONCOLOGIA MEDICA 3 - TUMORI TESTA - COLLO</v>
          </cell>
          <cell r="G158" t="str">
            <v>GRANT</v>
          </cell>
          <cell r="H158" t="str">
            <v>A</v>
          </cell>
          <cell r="I158">
            <v>45556</v>
          </cell>
          <cell r="J158">
            <v>45556</v>
          </cell>
          <cell r="K158">
            <v>45920</v>
          </cell>
          <cell r="L158">
            <v>63000</v>
          </cell>
          <cell r="N158">
            <v>63000</v>
          </cell>
          <cell r="O158" t="str">
            <v xml:space="preserve">R/19/002
</v>
          </cell>
          <cell r="Q158" t="str">
            <v>A</v>
          </cell>
          <cell r="T158">
            <v>46046</v>
          </cell>
          <cell r="U158">
            <v>45291</v>
          </cell>
          <cell r="V158">
            <v>45657</v>
          </cell>
          <cell r="W158" t="str">
            <v>LISA LICITRA</v>
          </cell>
          <cell r="X158" t="str">
            <v>NO</v>
          </cell>
          <cell r="Y158" t="str">
            <v>OPTIMIZING BIOMARKERS OF IMMUNOTHERAPY RESPONSE IN CLINICAL STUDIES SUMMARIZING HEAD AND NECK CANCER NATURAL HISTORY</v>
          </cell>
        </row>
        <row r="159">
          <cell r="A159">
            <v>91249</v>
          </cell>
          <cell r="B159" t="str">
            <v>PAFUNDO</v>
          </cell>
          <cell r="C159" t="str">
            <v>PAOLA</v>
          </cell>
          <cell r="D159" t="str">
            <v>PFNPLA96P45L738O</v>
          </cell>
          <cell r="E159" t="str">
            <v>COLLAB. AREA AMM.</v>
          </cell>
          <cell r="F159" t="str">
            <v>S.C. FARMACIA OSPEDALIERA</v>
          </cell>
          <cell r="G159" t="str">
            <v>GRANT</v>
          </cell>
          <cell r="J159">
            <v>45474</v>
          </cell>
          <cell r="K159">
            <v>45838</v>
          </cell>
          <cell r="L159">
            <v>58968</v>
          </cell>
          <cell r="N159">
            <v>58968</v>
          </cell>
          <cell r="O159" t="str">
            <v>Q/10/FAR</v>
          </cell>
          <cell r="Q159" t="str">
            <v>A</v>
          </cell>
          <cell r="R159" t="str">
            <v>383-DG</v>
          </cell>
          <cell r="S159">
            <v>45450</v>
          </cell>
          <cell r="W159" t="str">
            <v>VITO LADISA</v>
          </cell>
          <cell r="Y159" t="str">
            <v>SUPPORTO ALLA CONDUZIONE DELLO STUDIO CLINICO MK 6482-012</v>
          </cell>
        </row>
        <row r="160">
          <cell r="A160">
            <v>90807</v>
          </cell>
          <cell r="B160" t="str">
            <v>PAGANI BAGLIACCA BERTONI</v>
          </cell>
          <cell r="C160" t="str">
            <v>ELENA</v>
          </cell>
          <cell r="D160" t="str">
            <v>PGNLNE87L48F205K</v>
          </cell>
          <cell r="E160" t="str">
            <v xml:space="preserve">COLLAB. AREA SANITARIA </v>
          </cell>
          <cell r="F160" t="str">
            <v>S.C. PEDIATRIA ONCOL.</v>
          </cell>
          <cell r="G160" t="str">
            <v>GRANT</v>
          </cell>
          <cell r="H160" t="str">
            <v>A</v>
          </cell>
          <cell r="I160" t="e">
            <v>#REF!</v>
          </cell>
          <cell r="J160">
            <v>45536</v>
          </cell>
          <cell r="K160">
            <v>45900</v>
          </cell>
          <cell r="L160">
            <v>28350</v>
          </cell>
          <cell r="N160">
            <v>28917</v>
          </cell>
          <cell r="O160" t="str">
            <v>E/22/00A</v>
          </cell>
          <cell r="Q160" t="str">
            <v>A</v>
          </cell>
          <cell r="W160" t="str">
            <v>MAURA MASSIMINO</v>
          </cell>
          <cell r="X160" t="str">
            <v/>
          </cell>
          <cell r="Y160" t="str">
            <v>SOSTEGNO PSICOLOGICO CLINICO A PAZIENTI E GENITORI, E ATTIVITÀ DI RICERCA PRESSO LA SC PEDIATRIA ONCOLOGICA, CON PARTICOLARE RIFERIMENTO AI PAZIENTI ADOLESCENTI E GIOVANI ADULTI" – “STRONG-AYA (THE STRONG-AYA INITIATIVE: IMPROVING THE FUTURE OF YOUNG ADULTS WITH CANCER)</v>
          </cell>
        </row>
        <row r="161">
          <cell r="A161">
            <v>91192</v>
          </cell>
          <cell r="B161" t="str">
            <v>PALLADINO</v>
          </cell>
          <cell r="C161" t="str">
            <v>SIMONA</v>
          </cell>
          <cell r="D161" t="str">
            <v>PLLSMN92R58B519C</v>
          </cell>
          <cell r="E161" t="str">
            <v>COLLAB. AREA MEDICA</v>
          </cell>
          <cell r="F161" t="str">
            <v>S.C. GINECOLOGIA ONCOLOGICA</v>
          </cell>
          <cell r="G161" t="str">
            <v>GRANT</v>
          </cell>
          <cell r="I161" t="e">
            <v>#REF!</v>
          </cell>
          <cell r="J161">
            <v>45515</v>
          </cell>
          <cell r="K161">
            <v>45757</v>
          </cell>
          <cell r="L161">
            <v>30000</v>
          </cell>
          <cell r="N161">
            <v>30000</v>
          </cell>
          <cell r="R161" t="str">
            <v>545-DG</v>
          </cell>
          <cell r="S161">
            <v>45510</v>
          </cell>
          <cell r="W161" t="str">
            <v>FRANCESCO RASPAGLIESI</v>
          </cell>
        </row>
        <row r="162">
          <cell r="A162">
            <v>90034</v>
          </cell>
          <cell r="B162" t="str">
            <v>PALLOTTI</v>
          </cell>
          <cell r="C162" t="str">
            <v>FEDERICA</v>
          </cell>
          <cell r="D162" t="str">
            <v>PLLFRC65B67F205V</v>
          </cell>
          <cell r="E162" t="str">
            <v>COLLAB. AREA MEDICA</v>
          </cell>
          <cell r="F162" t="str">
            <v>S.C. MEDICINA NUCLEARE</v>
          </cell>
          <cell r="G162" t="str">
            <v>GRANT</v>
          </cell>
          <cell r="H162" t="str">
            <v>A</v>
          </cell>
          <cell r="I162" t="e">
            <v>#REF!</v>
          </cell>
          <cell r="J162">
            <v>45367</v>
          </cell>
          <cell r="K162">
            <v>45731</v>
          </cell>
          <cell r="L162">
            <v>56250</v>
          </cell>
          <cell r="N162">
            <v>56250</v>
          </cell>
          <cell r="O162" t="str">
            <v>Q/09/MEN Q/09/RD1 A/21/PE3</v>
          </cell>
          <cell r="P162" t="str">
            <v>FONDI MEDICINA NUCLEARE - FONDI RADIOLOGIA - FONDI PEDIATRIA</v>
          </cell>
          <cell r="Q162" t="str">
            <v>A</v>
          </cell>
          <cell r="R162" t="str">
            <v>202DG</v>
          </cell>
          <cell r="S162">
            <v>45376</v>
          </cell>
          <cell r="U162">
            <v>45111</v>
          </cell>
          <cell r="V162">
            <v>45477</v>
          </cell>
          <cell r="W162" t="str">
            <v>MARCO MACCAURO</v>
          </cell>
          <cell r="X162" t="str">
            <v>SÌ</v>
          </cell>
          <cell r="Y162" t="str">
            <v>VALUTAZIONE DELLE ALTERAZIONI ENDOCRINOLOGICHE DURANTE LA CRESCITA DEI PAZIENTI PEDIATRICI SOTTOPOSTI A TERAPIE ANTINEOPLASTIHE</v>
          </cell>
        </row>
        <row r="163">
          <cell r="A163">
            <v>91087</v>
          </cell>
          <cell r="B163" t="str">
            <v>PANCARI</v>
          </cell>
          <cell r="C163" t="str">
            <v>GIUSEPPE</v>
          </cell>
          <cell r="D163" t="str">
            <v>PNCGPP89C19F704B</v>
          </cell>
          <cell r="E163" t="str">
            <v xml:space="preserve">COLLAB. AREA SANITARIA </v>
          </cell>
          <cell r="F163" t="str">
            <v>S.C. CURE PALL. TER. DOLORE E RIAB.</v>
          </cell>
          <cell r="G163" t="str">
            <v>ASSISTENZA</v>
          </cell>
          <cell r="H163" t="str">
            <v>A</v>
          </cell>
          <cell r="I163" t="e">
            <v>#REF!</v>
          </cell>
          <cell r="J163">
            <v>45658</v>
          </cell>
          <cell r="K163">
            <v>46022</v>
          </cell>
          <cell r="L163">
            <v>6000</v>
          </cell>
          <cell r="N163">
            <v>6000</v>
          </cell>
          <cell r="O163" t="str">
            <v>ASSISTENZA</v>
          </cell>
          <cell r="P163" t="str">
            <v>F.DI ISTITUZIONALI - ASSISTENZA</v>
          </cell>
          <cell r="Q163" t="str">
            <v>A</v>
          </cell>
          <cell r="W163" t="str">
            <v>AUGUSTO CARACENI</v>
          </cell>
          <cell r="X163" t="str">
            <v>NO</v>
          </cell>
          <cell r="Y163" t="str">
            <v>ASSISTENZA DOMICILIARE SPECIALISTICA DI CURE PALLIATIVE IN RACCORDO CON I SERVIZI INTRAOSPEDALIERI</v>
          </cell>
        </row>
        <row r="164">
          <cell r="A164">
            <v>91259</v>
          </cell>
          <cell r="B164" t="str">
            <v xml:space="preserve">PASTORINO </v>
          </cell>
          <cell r="C164" t="str">
            <v>UGO</v>
          </cell>
          <cell r="D164" t="str">
            <v>PSTGUO54L15A145T</v>
          </cell>
          <cell r="E164" t="str">
            <v>COLLAB. AREA AMM.</v>
          </cell>
          <cell r="F164" t="str">
            <v xml:space="preserve">DIREZIONE SCIENTIFICA </v>
          </cell>
          <cell r="G164" t="str">
            <v>GRANT</v>
          </cell>
          <cell r="H164" t="str">
            <v>R</v>
          </cell>
          <cell r="I164" t="e">
            <v>#REF!</v>
          </cell>
          <cell r="J164">
            <v>45489</v>
          </cell>
          <cell r="K164">
            <v>45853</v>
          </cell>
          <cell r="L164">
            <v>0</v>
          </cell>
          <cell r="N164">
            <v>0</v>
          </cell>
          <cell r="P164" t="str">
            <v>TITOLO GRATUTO</v>
          </cell>
          <cell r="R164" t="str">
            <v>450-DG</v>
          </cell>
          <cell r="S164">
            <v>45478</v>
          </cell>
          <cell r="W164" t="str">
            <v>GIOVANNI APOLONE</v>
          </cell>
        </row>
        <row r="165">
          <cell r="A165">
            <v>91145</v>
          </cell>
          <cell r="B165" t="str">
            <v>PELLEGRINI</v>
          </cell>
          <cell r="C165" t="str">
            <v>ILARIA</v>
          </cell>
          <cell r="D165" t="str">
            <v>PLLLRI90E59A940X</v>
          </cell>
          <cell r="E165" t="str">
            <v>COLLAB. AREA MEDICA</v>
          </cell>
          <cell r="F165" t="str">
            <v>S.C. ONCOLOGIA MEDICA 2 - TUMORI MESENCHIMALI DELL'ADULTO E TUMORI RARI</v>
          </cell>
          <cell r="G165" t="str">
            <v>GRANT</v>
          </cell>
          <cell r="H165" t="str">
            <v>A</v>
          </cell>
          <cell r="I165">
            <v>44958</v>
          </cell>
          <cell r="J165">
            <v>45323</v>
          </cell>
          <cell r="K165">
            <v>45688</v>
          </cell>
          <cell r="L165">
            <v>35000</v>
          </cell>
          <cell r="N165">
            <v>35000</v>
          </cell>
          <cell r="O165" t="str">
            <v>E/22/001 - E/22/00A</v>
          </cell>
          <cell r="P165" t="str">
            <v>HORIZON-HLTH-2021-TOOL-06-IDEA4RC - STRONG-AYA</v>
          </cell>
          <cell r="Q165" t="str">
            <v>A</v>
          </cell>
          <cell r="R165" t="str">
            <v>63-DG</v>
          </cell>
          <cell r="S165">
            <v>45329</v>
          </cell>
          <cell r="U165">
            <v>45322</v>
          </cell>
          <cell r="V165">
            <v>45687</v>
          </cell>
          <cell r="W165" t="str">
            <v>PAOLO G. CASALI</v>
          </cell>
          <cell r="X165" t="str">
            <v>NO</v>
          </cell>
        </row>
        <row r="166">
          <cell r="A166">
            <v>91145</v>
          </cell>
          <cell r="B166" t="str">
            <v>PELLEGRINI</v>
          </cell>
          <cell r="C166" t="str">
            <v>ILARIA</v>
          </cell>
          <cell r="D166" t="str">
            <v>PLLLRI90E59A940X</v>
          </cell>
          <cell r="E166" t="str">
            <v>COLLAB. AREA MEDICA</v>
          </cell>
          <cell r="F166" t="str">
            <v>S.C. ONCOLOGIA MEDICA 2 - TUMORI MESENCHIMALI DELL'ADULTO E TUMORI RARI</v>
          </cell>
          <cell r="G166" t="str">
            <v>GRANT</v>
          </cell>
          <cell r="H166" t="str">
            <v>A</v>
          </cell>
          <cell r="I166">
            <v>44958</v>
          </cell>
          <cell r="J166">
            <v>45546</v>
          </cell>
          <cell r="K166">
            <v>45698</v>
          </cell>
          <cell r="L166">
            <v>30000</v>
          </cell>
          <cell r="N166">
            <v>30000</v>
          </cell>
          <cell r="Q166" t="str">
            <v>A</v>
          </cell>
          <cell r="W166" t="str">
            <v>PAOLO G. CASALI</v>
          </cell>
          <cell r="X166" t="str">
            <v>NO</v>
          </cell>
        </row>
        <row r="167">
          <cell r="A167">
            <v>91255</v>
          </cell>
          <cell r="B167" t="str">
            <v>PELLEGRINO</v>
          </cell>
          <cell r="C167" t="str">
            <v>SIMONA</v>
          </cell>
          <cell r="D167" t="str">
            <v>PLLSMN96E51H703J</v>
          </cell>
          <cell r="E167" t="str">
            <v>COLLAB. AREA AMM.</v>
          </cell>
          <cell r="F167" t="str">
            <v>S.S. CLINICAL TRIAL CENTER</v>
          </cell>
          <cell r="G167" t="str">
            <v>GRANT</v>
          </cell>
          <cell r="J167">
            <v>45484</v>
          </cell>
          <cell r="K167">
            <v>45848</v>
          </cell>
          <cell r="L167">
            <v>31500</v>
          </cell>
          <cell r="N167">
            <v>32760</v>
          </cell>
          <cell r="O167" t="str">
            <v xml:space="preserve">D/22/01G </v>
          </cell>
          <cell r="P167" t="str">
            <v>SVILUPPO E POTENZIAMENTO DI INFRASTRUTTURE ISTITUZIONALI: IL CLINICAL TRIAL CENTER</v>
          </cell>
          <cell r="R167" t="str">
            <v>447-DG</v>
          </cell>
          <cell r="S167">
            <v>45478</v>
          </cell>
          <cell r="W167" t="str">
            <v>GIOVANNI APOLONE</v>
          </cell>
          <cell r="Y167" t="str">
            <v>COORDINARE E OTTIMIZZARE IL PROCESSO DI PRESTUDYE BUDGET DEGLI STUDI CLINICI ATTRAVERSO IL CLINICAL TRAILS CENTER</v>
          </cell>
        </row>
        <row r="168">
          <cell r="A168">
            <v>91006</v>
          </cell>
          <cell r="B168" t="str">
            <v>PESENTI</v>
          </cell>
          <cell r="C168" t="str">
            <v>ANITA</v>
          </cell>
          <cell r="D168" t="str">
            <v>PSNNTA94S59H910F</v>
          </cell>
          <cell r="E168" t="str">
            <v>COLLAB. AREA INFERMIER. DI RICERCA</v>
          </cell>
          <cell r="F168" t="str">
            <v>S.C. ONCOLOGIA MEDICA 2</v>
          </cell>
          <cell r="G168" t="str">
            <v>GRANT</v>
          </cell>
          <cell r="H168" t="str">
            <v>R</v>
          </cell>
          <cell r="I168">
            <v>44337</v>
          </cell>
          <cell r="J168">
            <v>45433</v>
          </cell>
          <cell r="K168">
            <v>45797</v>
          </cell>
          <cell r="L168">
            <v>30000</v>
          </cell>
          <cell r="N168">
            <v>31200</v>
          </cell>
          <cell r="O168" t="str">
            <v xml:space="preserve">Q/21/226 </v>
          </cell>
          <cell r="Q168" t="str">
            <v>A</v>
          </cell>
          <cell r="U168">
            <v>45291</v>
          </cell>
          <cell r="V168">
            <v>45657</v>
          </cell>
          <cell r="W168" t="str">
            <v>PAOLO CASALI</v>
          </cell>
          <cell r="X168" t="str">
            <v>NO</v>
          </cell>
          <cell r="Y168" t="str">
            <v>INNOVAZIONE CLINICA NELL'AMBITO DEI SARCOMI</v>
          </cell>
        </row>
        <row r="169">
          <cell r="A169">
            <v>91054</v>
          </cell>
          <cell r="B169" t="str">
            <v>PETRIGLIANO</v>
          </cell>
          <cell r="C169" t="str">
            <v>ROSSELLA</v>
          </cell>
          <cell r="D169" t="str">
            <v>PTRRSL81R69G712Y</v>
          </cell>
          <cell r="E169" t="str">
            <v xml:space="preserve">COLLAB. AREA SANITARIA </v>
          </cell>
          <cell r="F169" t="str">
            <v>S.S.D. PSICOLOGIA CLINICA</v>
          </cell>
          <cell r="G169" t="str">
            <v>GRANT</v>
          </cell>
          <cell r="H169" t="str">
            <v>A</v>
          </cell>
          <cell r="I169">
            <v>44531</v>
          </cell>
          <cell r="J169">
            <v>45627</v>
          </cell>
          <cell r="K169">
            <v>45991</v>
          </cell>
          <cell r="L169">
            <v>35000</v>
          </cell>
          <cell r="N169">
            <v>35700</v>
          </cell>
          <cell r="O169" t="str">
            <v>E/22/004
E/22/00D</v>
          </cell>
          <cell r="W169" t="str">
            <v>CLAUDIA BORREANI</v>
          </cell>
          <cell r="X169" t="str">
            <v>NO</v>
          </cell>
          <cell r="Y169" t="str">
            <v>RIDEFINIZIONE DEI CONTENUTI DELLA QUALITÀ DI VITA NELLA CLINICA E NELLA RICERCA IN AMBITO ONCOLOGICO (EUONQOL) E IMPLEMENTAZIONE DI MODELLI ASSISTENZIALI IN ONCOLOGIA (EUNAVIGATE)</v>
          </cell>
        </row>
        <row r="170">
          <cell r="A170">
            <v>90730</v>
          </cell>
          <cell r="B170" t="str">
            <v>PEZZERA</v>
          </cell>
          <cell r="C170" t="str">
            <v>DANIELE</v>
          </cell>
          <cell r="D170" t="str">
            <v>PZZDNL84S09M102C</v>
          </cell>
          <cell r="E170" t="str">
            <v>COLLAB. AREA INFERMIER.</v>
          </cell>
          <cell r="F170" t="str">
            <v>S.C. CURE PALL. TER. DOLORE E RIAB.</v>
          </cell>
          <cell r="G170" t="str">
            <v>ASSISTENZA</v>
          </cell>
          <cell r="H170" t="str">
            <v>A</v>
          </cell>
          <cell r="I170" t="e">
            <v>#REF!</v>
          </cell>
          <cell r="J170">
            <v>45658</v>
          </cell>
          <cell r="K170">
            <v>46022</v>
          </cell>
          <cell r="L170">
            <v>38175.75</v>
          </cell>
          <cell r="N170">
            <v>38175.75</v>
          </cell>
          <cell r="O170" t="str">
            <v>ASSISTENZA</v>
          </cell>
          <cell r="P170" t="str">
            <v xml:space="preserve">F.DI ISTITUZIONALI - ASSISTENZA </v>
          </cell>
          <cell r="Q170" t="str">
            <v>A</v>
          </cell>
          <cell r="W170" t="str">
            <v>AUGUSTO CARACENI</v>
          </cell>
          <cell r="X170" t="str">
            <v xml:space="preserve">NO </v>
          </cell>
          <cell r="Y170" t="str">
            <v>ASSISTENZA DOMICILIARE SPECIALISTICA DI CURE PALLIATIVE IN RACCORDO CON I SERVIZI INTRAOSPEDALIERI
SVILUPPO - EUROPEAN PALLIATIVE CARE RESEARCH CENTER MILANO - PER QUANTO RIGUARDA LE ATTIVITA' CLINICHE E DI RICERCA SULLE CURE PALLIATIVE E LA TERAPIA DEL DOLORE dal 1-04-2021 PROGETTO ONCOHOME</v>
          </cell>
        </row>
        <row r="171">
          <cell r="A171">
            <v>91076</v>
          </cell>
          <cell r="B171" t="str">
            <v>PICCOLO</v>
          </cell>
          <cell r="C171" t="str">
            <v>ALBERTA</v>
          </cell>
          <cell r="D171" t="str">
            <v>PCCLRT92C67A662V</v>
          </cell>
          <cell r="E171" t="str">
            <v>COLLAB. AREA AMM.</v>
          </cell>
          <cell r="F171" t="str">
            <v>S.C. ANATOMIA PATOLOGICA 2</v>
          </cell>
          <cell r="G171" t="str">
            <v>GRANT</v>
          </cell>
          <cell r="H171" t="str">
            <v>R</v>
          </cell>
          <cell r="I171">
            <v>44593</v>
          </cell>
          <cell r="J171">
            <v>45348</v>
          </cell>
          <cell r="K171">
            <v>45713</v>
          </cell>
          <cell r="L171">
            <v>36000</v>
          </cell>
          <cell r="N171">
            <v>36000</v>
          </cell>
          <cell r="Q171" t="str">
            <v>A</v>
          </cell>
          <cell r="W171" t="str">
            <v>GIANCARLO PRUNERI</v>
          </cell>
          <cell r="X171" t="str">
            <v>NO</v>
          </cell>
          <cell r="Y171" t="str">
            <v>UNDERSTAND UNRAVELLING TUMOR RESISTANCE MECHANISM IN HR+ ADVANCED BREAST CANCER UNDERGOING CDK4/6 INHIBITORS THERAPY</v>
          </cell>
        </row>
        <row r="172">
          <cell r="A172">
            <v>90162</v>
          </cell>
          <cell r="B172" t="str">
            <v>PIGNI</v>
          </cell>
          <cell r="C172" t="str">
            <v>ALESSANDRA</v>
          </cell>
          <cell r="D172" t="str">
            <v>PGNLSN68C51B300D</v>
          </cell>
          <cell r="E172" t="str">
            <v>COLLAB. AREA MEDICA</v>
          </cell>
          <cell r="F172" t="str">
            <v>S.C. CURE PALL. TER. DOLORE E RIAB.</v>
          </cell>
          <cell r="G172" t="str">
            <v>GRANT</v>
          </cell>
          <cell r="H172" t="str">
            <v>A</v>
          </cell>
          <cell r="I172" t="e">
            <v>#REF!</v>
          </cell>
          <cell r="J172">
            <v>45372</v>
          </cell>
          <cell r="K172">
            <v>45736</v>
          </cell>
          <cell r="L172">
            <v>42300</v>
          </cell>
          <cell r="N172">
            <v>42300</v>
          </cell>
          <cell r="O172" t="str">
            <v>G/20/00C 
Q/15/TDL 
U/05/191</v>
          </cell>
          <cell r="Q172" t="str">
            <v>A</v>
          </cell>
          <cell r="R172" t="str">
            <v>210-DG</v>
          </cell>
          <cell r="S172">
            <v>45376</v>
          </cell>
          <cell r="U172">
            <v>45350</v>
          </cell>
          <cell r="V172">
            <v>45716</v>
          </cell>
          <cell r="W172" t="str">
            <v>AUGUSTO CARACENI</v>
          </cell>
          <cell r="X172" t="str">
            <v xml:space="preserve">NO </v>
          </cell>
          <cell r="Y172" t="str">
            <v xml:space="preserve">PALLIATIVE CARE NEEDS AND PROGNOSTIC FACTORS ASSESSMENT FOR APPROPRIATE REFERRAL TO SPECIALIZED PALLIATIVE CARE SERVICES. IMPACT ON QUALITY OF CARE IN ONCOLOGICAL AND NON ONCOLOGICAL TERMINALLY ILL PATIENTS -PROTOCOLLI DI RICERCA DELLA S.C. CURE PALLIATIVE E TERAPIA DEL DOLORE
</v>
          </cell>
        </row>
        <row r="173">
          <cell r="A173">
            <v>90900</v>
          </cell>
          <cell r="B173" t="str">
            <v>PINTO</v>
          </cell>
          <cell r="C173" t="str">
            <v>LUCIA</v>
          </cell>
          <cell r="D173" t="str">
            <v>PNTLCU90M41H096L</v>
          </cell>
          <cell r="E173" t="str">
            <v>COLLAB. AREA AMM.</v>
          </cell>
          <cell r="F173" t="str">
            <v>S.C. SISTEMA QUALITÀ, FORMAZIONE E PROTEZIONE DATI</v>
          </cell>
          <cell r="G173" t="str">
            <v>GRANT</v>
          </cell>
          <cell r="H173" t="str">
            <v>A</v>
          </cell>
          <cell r="I173" t="e">
            <v>#REF!</v>
          </cell>
          <cell r="J173">
            <v>45474</v>
          </cell>
          <cell r="K173">
            <v>46203</v>
          </cell>
          <cell r="Q173" t="str">
            <v>A</v>
          </cell>
          <cell r="W173" t="str">
            <v>SILVIA SANSONE</v>
          </cell>
          <cell r="X173" t="str">
            <v>NO</v>
          </cell>
        </row>
        <row r="174">
          <cell r="A174">
            <v>91199</v>
          </cell>
          <cell r="B174" t="str">
            <v>PIRCHER</v>
          </cell>
          <cell r="C174" t="str">
            <v>CHIARA CARLOTTA</v>
          </cell>
          <cell r="D174" t="str">
            <v>PRCCRC90L45I829Z</v>
          </cell>
          <cell r="E174" t="str">
            <v>COLLAB. AREA MEDICA</v>
          </cell>
          <cell r="F174" t="str">
            <v>S.C. ONCOLOGIA MEDICA 1</v>
          </cell>
          <cell r="G174" t="str">
            <v>GRANT</v>
          </cell>
          <cell r="I174" t="e">
            <v>#REF!</v>
          </cell>
          <cell r="J174">
            <v>45627</v>
          </cell>
          <cell r="K174">
            <v>45991</v>
          </cell>
          <cell r="L174">
            <v>45000</v>
          </cell>
          <cell r="N174">
            <v>45000</v>
          </cell>
          <cell r="U174">
            <v>45260</v>
          </cell>
          <cell r="V174">
            <v>45626</v>
          </cell>
          <cell r="W174" t="str">
            <v>FILIPPO DE BRAUD</v>
          </cell>
        </row>
        <row r="175">
          <cell r="A175">
            <v>90973</v>
          </cell>
          <cell r="B175" t="str">
            <v>PISANI</v>
          </cell>
          <cell r="C175" t="str">
            <v>FRANCESCO</v>
          </cell>
          <cell r="D175" t="str">
            <v>PSNFNC77M04D005G</v>
          </cell>
          <cell r="E175" t="str">
            <v>COLLAB. AREA AMM. D.M.</v>
          </cell>
          <cell r="F175" t="str">
            <v>S.C. DATA SCIENCE</v>
          </cell>
          <cell r="G175" t="str">
            <v>GRANT</v>
          </cell>
          <cell r="H175" t="str">
            <v>A</v>
          </cell>
          <cell r="I175" t="e">
            <v>#REF!</v>
          </cell>
          <cell r="J175">
            <v>45515</v>
          </cell>
          <cell r="K175">
            <v>45879</v>
          </cell>
          <cell r="N175">
            <v>33660</v>
          </cell>
          <cell r="O175" t="str">
            <v>R/22/001</v>
          </cell>
          <cell r="Q175" t="str">
            <v>A</v>
          </cell>
          <cell r="R175" t="str">
            <v>545-DG</v>
          </cell>
          <cell r="S175">
            <v>45510</v>
          </cell>
          <cell r="W175" t="str">
            <v>PAOLO VERDERIO</v>
          </cell>
          <cell r="X175" t="str">
            <v xml:space="preserve">NO </v>
          </cell>
          <cell r="Y175" t="str">
            <v>PERSONALISED PLANNING IN RADIOTHERAPY THROUGH INTEGRATIVE MODELING OF LOCAL DOSE EFFECT AND NEW DOSIMETRIC CONSTRAINT (PETPLANRT) CUP B45F200031400007</v>
          </cell>
        </row>
        <row r="176">
          <cell r="A176">
            <v>91160</v>
          </cell>
          <cell r="B176" t="str">
            <v>POLLARA</v>
          </cell>
          <cell r="C176" t="str">
            <v>MARGHERITA ANTONIA</v>
          </cell>
          <cell r="D176" t="str">
            <v>PLLMGH92E58G273D</v>
          </cell>
          <cell r="E176" t="str">
            <v xml:space="preserve">COLLAB. AREA SANITARIA </v>
          </cell>
          <cell r="F176" t="str">
            <v>S.C. FISICA SANITARIA</v>
          </cell>
          <cell r="G176" t="str">
            <v>GRANT</v>
          </cell>
          <cell r="I176">
            <v>45067</v>
          </cell>
          <cell r="J176">
            <v>45433</v>
          </cell>
          <cell r="K176">
            <v>45797</v>
          </cell>
          <cell r="Q176" t="str">
            <v>A</v>
          </cell>
          <cell r="R176" t="str">
            <v>279-DG</v>
          </cell>
          <cell r="S176">
            <v>45065</v>
          </cell>
          <cell r="W176" t="str">
            <v>ALFONSO MARCHIANO'/EMANUELE PIGNOLI</v>
          </cell>
          <cell r="X176" t="str">
            <v>NO</v>
          </cell>
          <cell r="Y176" t="str">
            <v>IMPORTAZIONE ED ESPORTAZIONE DI ESAMI RADIOLOGICI ESTERNI ALLA FONDAZIONE NELL’AMBITO DI STUDI E NELLA PRATICA CLINICA</v>
          </cell>
        </row>
        <row r="177">
          <cell r="A177">
            <v>91292</v>
          </cell>
          <cell r="B177" t="str">
            <v>PRAMPOLINI</v>
          </cell>
          <cell r="C177" t="str">
            <v>CHIARA</v>
          </cell>
          <cell r="D177" t="str">
            <v>PRMCHR92E52H501G</v>
          </cell>
          <cell r="E177" t="str">
            <v>COLLAB. AREA AMM.</v>
          </cell>
          <cell r="F177" t="str">
            <v>S.S.D. EPODEMIOLOGIA VALUTATIVA</v>
          </cell>
          <cell r="G177" t="str">
            <v>GRANT</v>
          </cell>
          <cell r="H177" t="str">
            <v>A</v>
          </cell>
          <cell r="J177">
            <v>45658</v>
          </cell>
          <cell r="K177">
            <v>46022</v>
          </cell>
          <cell r="R177" t="str">
            <v>771DG</v>
          </cell>
          <cell r="S177">
            <v>45609</v>
          </cell>
          <cell r="W177" t="str">
            <v>ANNALISA TRAMA</v>
          </cell>
        </row>
        <row r="178">
          <cell r="A178">
            <v>91257</v>
          </cell>
          <cell r="B178" t="str">
            <v>PRATESI</v>
          </cell>
          <cell r="C178" t="str">
            <v>MARIA LUISA</v>
          </cell>
          <cell r="D178" t="str">
            <v>PRTMLS96R71F205D</v>
          </cell>
          <cell r="E178" t="str">
            <v>COLLAB. AREA AMM.</v>
          </cell>
          <cell r="F178" t="str">
            <v>S.C. ONCOLOGI MEDICA 1</v>
          </cell>
          <cell r="G178" t="str">
            <v>GRANT</v>
          </cell>
          <cell r="J178">
            <v>45494</v>
          </cell>
          <cell r="K178">
            <v>45858</v>
          </cell>
          <cell r="L178">
            <v>28350</v>
          </cell>
          <cell r="N178">
            <v>29484</v>
          </cell>
          <cell r="O178" t="str">
            <v>Q/16/DOM</v>
          </cell>
          <cell r="P178" t="str">
            <v>FONDI A DISPOSIZIONE DEL DIPARTIMENTO</v>
          </cell>
          <cell r="W178" t="str">
            <v>FILIPPO DE BRAUD</v>
          </cell>
          <cell r="Y178" t="str">
            <v>NUOVE TERAPIE IN ONCOLOGIA MEDICA</v>
          </cell>
        </row>
        <row r="179">
          <cell r="A179">
            <v>91086</v>
          </cell>
          <cell r="B179" t="str">
            <v>PRESTI</v>
          </cell>
          <cell r="C179" t="str">
            <v>DANIELE</v>
          </cell>
          <cell r="D179" t="str">
            <v>PRSDNL91E17H501F</v>
          </cell>
          <cell r="E179" t="str">
            <v>COLLAB. AREA MEDICA</v>
          </cell>
          <cell r="F179" t="str">
            <v>S.C. ONCOLOGIA MEDICA 1</v>
          </cell>
          <cell r="G179" t="str">
            <v>GRANT</v>
          </cell>
          <cell r="H179" t="str">
            <v>A</v>
          </cell>
          <cell r="I179">
            <v>44603</v>
          </cell>
          <cell r="J179">
            <v>45349</v>
          </cell>
          <cell r="K179">
            <v>45715</v>
          </cell>
          <cell r="L179">
            <v>54000</v>
          </cell>
          <cell r="N179">
            <v>54000</v>
          </cell>
          <cell r="O179" t="str">
            <v>Q/16/DOM</v>
          </cell>
          <cell r="P179" t="str">
            <v>FONDI A DISPOSIZIONE DEL DIPARTIMENTO</v>
          </cell>
          <cell r="U179">
            <v>45330</v>
          </cell>
          <cell r="V179">
            <v>45696</v>
          </cell>
          <cell r="W179" t="str">
            <v>FILIPPO DE BRAUD</v>
          </cell>
          <cell r="X179" t="str">
            <v>NO</v>
          </cell>
          <cell r="Y179" t="str">
            <v>NUOVE TERAPIE IN ONCOLOGIA MEDICA</v>
          </cell>
        </row>
        <row r="180">
          <cell r="A180">
            <v>91178</v>
          </cell>
          <cell r="B180" t="str">
            <v>PREZIATI</v>
          </cell>
          <cell r="C180" t="str">
            <v>GIORGIA</v>
          </cell>
          <cell r="D180" t="str">
            <v>PRZGRG00L64M052C</v>
          </cell>
          <cell r="E180" t="str">
            <v xml:space="preserve">COLLAB. AREA SANITARIA </v>
          </cell>
          <cell r="F180" t="str">
            <v>S.S. NUTRIZIONE CLINICA</v>
          </cell>
          <cell r="G180" t="str">
            <v>GRANT</v>
          </cell>
          <cell r="H180" t="str">
            <v>A</v>
          </cell>
          <cell r="I180">
            <v>45231</v>
          </cell>
          <cell r="J180">
            <v>45231</v>
          </cell>
          <cell r="K180">
            <v>45961</v>
          </cell>
          <cell r="L180">
            <v>60000</v>
          </cell>
          <cell r="N180">
            <v>62400</v>
          </cell>
          <cell r="O180" t="str">
            <v>O/20/159</v>
          </cell>
          <cell r="Q180" t="str">
            <v>A</v>
          </cell>
          <cell r="R180" t="str">
            <v>582-DG</v>
          </cell>
          <cell r="S180">
            <v>45198</v>
          </cell>
          <cell r="U180">
            <v>45012</v>
          </cell>
          <cell r="V180">
            <v>45291</v>
          </cell>
          <cell r="W180" t="str">
            <v>SERENA DELLA VALLE</v>
          </cell>
        </row>
        <row r="181">
          <cell r="A181">
            <v>90373</v>
          </cell>
          <cell r="B181" t="str">
            <v>PUMA</v>
          </cell>
          <cell r="C181" t="str">
            <v>NADIA</v>
          </cell>
          <cell r="D181" t="str">
            <v>PMUNDA80R68B429G</v>
          </cell>
          <cell r="E181" t="str">
            <v>COLLAB. AREA MEDICA</v>
          </cell>
          <cell r="F181" t="str">
            <v>S.C. PEDIATRIA ONCOL.</v>
          </cell>
          <cell r="G181" t="str">
            <v>GRANT</v>
          </cell>
          <cell r="H181" t="str">
            <v>A</v>
          </cell>
          <cell r="I181">
            <v>44531</v>
          </cell>
          <cell r="J181">
            <v>45627</v>
          </cell>
          <cell r="K181">
            <v>45991</v>
          </cell>
          <cell r="L181">
            <v>63000</v>
          </cell>
          <cell r="N181">
            <v>63000</v>
          </cell>
          <cell r="O181" t="str">
            <v>O/10/ALE 
A/24/PE3</v>
          </cell>
          <cell r="P181" t="str">
            <v>IL SOGNO DI ALE
CONV. GARAVAGLIA 2024-2026</v>
          </cell>
          <cell r="Q181" t="str">
            <v>A</v>
          </cell>
          <cell r="W181" t="str">
            <v>MAURA MASSIMINO/ROBERTO LUKSCH</v>
          </cell>
          <cell r="X181" t="str">
            <v xml:space="preserve">NO </v>
          </cell>
          <cell r="Y181" t="str">
            <v>SVILUPPO DI TERAPIE MIRATE PER GLI EWING'S FAMILY TUMORS</v>
          </cell>
        </row>
        <row r="182">
          <cell r="A182">
            <v>91217</v>
          </cell>
          <cell r="B182" t="str">
            <v>PURICELLI</v>
          </cell>
          <cell r="C182" t="str">
            <v>BARBARA</v>
          </cell>
          <cell r="D182" t="str">
            <v>PRCBBR64A64F205X</v>
          </cell>
          <cell r="E182" t="str">
            <v>COLLAB. AREA AMM.</v>
          </cell>
          <cell r="F182" t="str">
            <v>S.C. EMATOLOGIA</v>
          </cell>
          <cell r="G182" t="str">
            <v>GRANT</v>
          </cell>
          <cell r="I182">
            <v>45343</v>
          </cell>
          <cell r="J182">
            <v>45343</v>
          </cell>
          <cell r="K182">
            <v>45708</v>
          </cell>
          <cell r="L182">
            <v>26000</v>
          </cell>
          <cell r="N182">
            <v>27040</v>
          </cell>
          <cell r="O182" t="str">
            <v>Q/20/033
Q/20/045
Q/18/057</v>
          </cell>
          <cell r="Q182" t="str">
            <v>A</v>
          </cell>
          <cell r="W182" t="str">
            <v>PAOLO CORRADINI</v>
          </cell>
          <cell r="X182" t="str">
            <v>NO</v>
          </cell>
          <cell r="Y182" t="str">
            <v>PROGETTO DI RICERCA CLINICO-BIOLOGICA IN EMATOLOGIA</v>
          </cell>
        </row>
        <row r="183">
          <cell r="A183">
            <v>91306</v>
          </cell>
          <cell r="B183" t="str">
            <v>QUAGLIARELLO</v>
          </cell>
          <cell r="C183" t="str">
            <v>FRANCESCO</v>
          </cell>
          <cell r="D183" t="str">
            <v>QGLFNC94T05E882B</v>
          </cell>
          <cell r="E183" t="str">
            <v>COLLAB. AREA INFERMIER. STRUM.</v>
          </cell>
          <cell r="F183" t="str">
            <v>.C. DIREZIONE DELLE PROFESSIOANI SANITARIE/S.C. BLOCCO OPERATORIO</v>
          </cell>
          <cell r="G183" t="str">
            <v>GRANT</v>
          </cell>
          <cell r="J183">
            <v>45668</v>
          </cell>
          <cell r="K183">
            <v>46032</v>
          </cell>
        </row>
        <row r="184">
          <cell r="A184">
            <v>91304</v>
          </cell>
          <cell r="B184" t="str">
            <v>QUAGLIARELLO</v>
          </cell>
          <cell r="C184" t="str">
            <v>MATTEO</v>
          </cell>
          <cell r="D184" t="str">
            <v>QGLMTT96T10E882K</v>
          </cell>
          <cell r="E184" t="str">
            <v>COLLAB. AREA INFERMIER. DI RICERCA</v>
          </cell>
          <cell r="F184" t="str">
            <v>S.C. DIREZIONE DELLE PROFESSIOANI SANITARIE</v>
          </cell>
          <cell r="G184" t="str">
            <v>GRANT</v>
          </cell>
          <cell r="J184">
            <v>45637</v>
          </cell>
          <cell r="K184">
            <v>45818</v>
          </cell>
        </row>
        <row r="185">
          <cell r="A185">
            <v>90995</v>
          </cell>
          <cell r="B185" t="str">
            <v>RAMETTA</v>
          </cell>
          <cell r="C185" t="str">
            <v>ALESSANDRO</v>
          </cell>
          <cell r="D185" t="str">
            <v>RMTLSN92A24G702D</v>
          </cell>
          <cell r="E185" t="str">
            <v>COLLAB. AREA MEDICA</v>
          </cell>
          <cell r="F185" t="str">
            <v>S.S.D. ONCOLOGIA MEDICA GENITOURINARIA</v>
          </cell>
          <cell r="G185" t="str">
            <v>GRANT</v>
          </cell>
          <cell r="H185" t="str">
            <v>A</v>
          </cell>
          <cell r="I185" t="e">
            <v>#REF!</v>
          </cell>
          <cell r="J185">
            <v>45627</v>
          </cell>
          <cell r="K185">
            <v>45991</v>
          </cell>
          <cell r="Q185" t="str">
            <v>F</v>
          </cell>
          <cell r="W185" t="str">
            <v>GIUSEPPE PROCOPIO</v>
          </cell>
          <cell r="X185" t="str">
            <v>NO</v>
          </cell>
        </row>
        <row r="186">
          <cell r="A186">
            <v>91053</v>
          </cell>
          <cell r="B186" t="str">
            <v>RANDON</v>
          </cell>
          <cell r="C186" t="str">
            <v>GIOVANNI</v>
          </cell>
          <cell r="D186" t="str">
            <v>RNDGNN89C07G224J</v>
          </cell>
          <cell r="E186" t="str">
            <v>COLLAB. AREA MEDICA</v>
          </cell>
          <cell r="F186" t="str">
            <v>S.C. ONCOLOGIA MEDICA 1</v>
          </cell>
          <cell r="G186" t="str">
            <v>GRANT</v>
          </cell>
          <cell r="H186" t="str">
            <v>A</v>
          </cell>
          <cell r="I186" t="e">
            <v>#REF!</v>
          </cell>
          <cell r="J186">
            <v>45627</v>
          </cell>
          <cell r="K186">
            <v>45991</v>
          </cell>
          <cell r="L186">
            <v>54000</v>
          </cell>
          <cell r="N186">
            <v>54000</v>
          </cell>
          <cell r="Q186" t="str">
            <v>A</v>
          </cell>
          <cell r="W186" t="str">
            <v>FILIPPO DE BRAUD</v>
          </cell>
          <cell r="X186" t="str">
            <v xml:space="preserve">NO </v>
          </cell>
          <cell r="Y186" t="str">
            <v xml:space="preserve">MOVING FORWARD FROM SINGLE-AGENT TRASTUMAZUMB THANKS TO A REVERSE TRASALTIONAL APPROACH IN HER2 +ADVANCED GASTRIC CANCER </v>
          </cell>
        </row>
        <row r="187">
          <cell r="A187">
            <v>91283</v>
          </cell>
          <cell r="B187" t="str">
            <v>RICCIARDIELLO</v>
          </cell>
          <cell r="C187" t="str">
            <v>ROBERTO</v>
          </cell>
          <cell r="D187" t="str">
            <v>RCCRRT96C09H703N</v>
          </cell>
          <cell r="E187" t="str">
            <v>COLLAB. AREA AMM.</v>
          </cell>
          <cell r="F187" t="str">
            <v>DIREZIONE SCIENTIFICA</v>
          </cell>
          <cell r="G187" t="str">
            <v>GRANT</v>
          </cell>
          <cell r="H187" t="str">
            <v>A</v>
          </cell>
          <cell r="J187">
            <v>45607</v>
          </cell>
          <cell r="K187">
            <v>45971</v>
          </cell>
          <cell r="L187">
            <v>28350</v>
          </cell>
          <cell r="N187">
            <v>39484</v>
          </cell>
          <cell r="O187" t="str">
            <v>D/22/01G </v>
          </cell>
          <cell r="P187" t="str">
            <v>SVILUPPO E POTENZIAMENTO DI INFRASTRUTTURE ISTITUZIONALI: IL CLINICAL TRIAL CENTER.</v>
          </cell>
          <cell r="W187" t="str">
            <v>GIOVANNI APOLONE</v>
          </cell>
        </row>
        <row r="188">
          <cell r="A188">
            <v>90542</v>
          </cell>
          <cell r="B188" t="str">
            <v>RIVA</v>
          </cell>
          <cell r="C188" t="str">
            <v>ENRICO ROBERTO GIORGIO</v>
          </cell>
          <cell r="D188" t="str">
            <v>RVINCR59E06F205W</v>
          </cell>
          <cell r="E188" t="str">
            <v>COLLAB. AREA MEDICA</v>
          </cell>
          <cell r="F188" t="str">
            <v>S.C. PEDIATRIA ONCOLOGICA</v>
          </cell>
          <cell r="G188" t="str">
            <v>GRANT</v>
          </cell>
          <cell r="H188" t="str">
            <v>A</v>
          </cell>
          <cell r="I188" t="e">
            <v>#REF!</v>
          </cell>
          <cell r="J188">
            <v>45607</v>
          </cell>
          <cell r="K188">
            <v>45971</v>
          </cell>
          <cell r="L188">
            <v>9000</v>
          </cell>
          <cell r="N188">
            <v>9000</v>
          </cell>
          <cell r="O188" t="str">
            <v>94/02/LG</v>
          </cell>
          <cell r="P188" t="str">
            <v>LEGA ITALIANA PER LA LOTTA CONTRO I TUMORI</v>
          </cell>
          <cell r="Q188" t="str">
            <v>A</v>
          </cell>
          <cell r="W188" t="str">
            <v>MAURA MASSIMINO</v>
          </cell>
          <cell r="X188" t="str">
            <v>SÌ</v>
          </cell>
          <cell r="Y188" t="str">
            <v>AMBULATORIO ODONTOIATRICO PEDIATRICO PER I BAMBINI AFFETTI DA NEOPLASIA</v>
          </cell>
        </row>
        <row r="189">
          <cell r="A189">
            <v>91007</v>
          </cell>
          <cell r="B189" t="str">
            <v>ROLLO</v>
          </cell>
          <cell r="C189" t="str">
            <v>LUISA</v>
          </cell>
          <cell r="D189" t="str">
            <v>RLLLSU97D53I549D</v>
          </cell>
          <cell r="E189" t="str">
            <v>COLLAB. AREA INFERMIER. DI RICERCA</v>
          </cell>
          <cell r="F189" t="str">
            <v>S.C. CHIR.GEN. IND. ONCOL. 1 (EGP)</v>
          </cell>
          <cell r="G189" t="str">
            <v>GRANT</v>
          </cell>
          <cell r="H189" t="str">
            <v>A</v>
          </cell>
          <cell r="I189">
            <v>44348</v>
          </cell>
          <cell r="J189">
            <v>45444</v>
          </cell>
          <cell r="K189">
            <v>45808</v>
          </cell>
          <cell r="L189">
            <v>33075</v>
          </cell>
          <cell r="N189">
            <v>34398</v>
          </cell>
          <cell r="O189" t="str">
            <v>Q/17/099
Q/16/031</v>
          </cell>
          <cell r="P189" t="str">
            <v>Prot INT 191/7
Prot INT 45/16</v>
          </cell>
          <cell r="Q189" t="str">
            <v>A</v>
          </cell>
          <cell r="R189" t="str">
            <v>376-DFG</v>
          </cell>
          <cell r="S189">
            <v>45446</v>
          </cell>
          <cell r="W189" t="str">
            <v>VINCENZO MAZZAFERRO</v>
          </cell>
          <cell r="X189" t="str">
            <v>NO</v>
          </cell>
          <cell r="Y189" t="str">
            <v>NUOVE TERAPIE PER IL TRATTAMENTO DEI TUMORI EPATICI</v>
          </cell>
        </row>
        <row r="190">
          <cell r="A190">
            <v>90045</v>
          </cell>
          <cell r="B190" t="str">
            <v>ROSSETTI</v>
          </cell>
          <cell r="C190" t="str">
            <v>EDOARDO</v>
          </cell>
          <cell r="D190" t="str">
            <v>RSSDRD69E03A339T</v>
          </cell>
          <cell r="E190" t="str">
            <v>COLLAB. AREA INFERMIER.</v>
          </cell>
          <cell r="F190" t="str">
            <v>S.C. CURE PALL. TER. DOLORE E RIAB.</v>
          </cell>
          <cell r="G190" t="str">
            <v>ASSISTENZA</v>
          </cell>
          <cell r="H190" t="str">
            <v>A</v>
          </cell>
          <cell r="I190" t="e">
            <v>#REF!</v>
          </cell>
          <cell r="J190">
            <v>45658</v>
          </cell>
          <cell r="K190">
            <v>46022</v>
          </cell>
          <cell r="L190">
            <v>38175.75</v>
          </cell>
          <cell r="N190">
            <v>38175.75</v>
          </cell>
          <cell r="O190" t="str">
            <v>ASSISTENZA</v>
          </cell>
          <cell r="P190" t="str">
            <v xml:space="preserve">F.DI ISTITUZIONALI - ASSISTENZA </v>
          </cell>
          <cell r="Q190" t="str">
            <v>A</v>
          </cell>
          <cell r="W190" t="str">
            <v>AUGUSTO CARACENI</v>
          </cell>
          <cell r="X190" t="str">
            <v xml:space="preserve">NO </v>
          </cell>
          <cell r="Y190" t="str">
            <v>ASSISTENZA DOMICILIARE SPECIALISTICA DI CURE PALLIATIVE IN RACCORDO CON I SERVIZI INTRAOSPEDALIERI</v>
          </cell>
        </row>
        <row r="191">
          <cell r="A191">
            <v>91297</v>
          </cell>
          <cell r="B191" t="str">
            <v>ROSSI</v>
          </cell>
          <cell r="C191" t="str">
            <v>CHIARA</v>
          </cell>
          <cell r="D191" t="str">
            <v>RSSCHR93H65A390V</v>
          </cell>
          <cell r="E191" t="str">
            <v>COLLAB. AREA MEDICA</v>
          </cell>
          <cell r="F191" t="str">
            <v>S.C. ANATOMIA PATOLOGICA 1</v>
          </cell>
          <cell r="G191" t="str">
            <v>GRANT</v>
          </cell>
          <cell r="J191">
            <v>45627</v>
          </cell>
          <cell r="K191">
            <v>45991</v>
          </cell>
        </row>
        <row r="192">
          <cell r="A192">
            <v>91030</v>
          </cell>
          <cell r="B192" t="str">
            <v xml:space="preserve">ROTONDI </v>
          </cell>
          <cell r="C192" t="str">
            <v>PAOLO</v>
          </cell>
          <cell r="D192" t="str">
            <v>RTNPLA56H29I441Q</v>
          </cell>
          <cell r="E192" t="str">
            <v>COLLAB. AREA AMM.</v>
          </cell>
          <cell r="F192" t="str">
            <v>PRESIDENZA</v>
          </cell>
          <cell r="G192" t="str">
            <v>ASSISTENZA</v>
          </cell>
          <cell r="H192" t="str">
            <v>A</v>
          </cell>
          <cell r="I192" t="e">
            <v>#REF!</v>
          </cell>
          <cell r="J192">
            <v>45536</v>
          </cell>
          <cell r="K192">
            <v>46630</v>
          </cell>
          <cell r="L192">
            <v>11000</v>
          </cell>
          <cell r="O192" t="str">
            <v>F.DI IST. ASSISTENZA</v>
          </cell>
          <cell r="P192" t="str">
            <v>F.DI ISTITUZIONALI - ASSISTENZA</v>
          </cell>
          <cell r="Q192" t="str">
            <v>A</v>
          </cell>
          <cell r="R192" t="str">
            <v>570-DG</v>
          </cell>
          <cell r="S192">
            <v>45523</v>
          </cell>
          <cell r="T192">
            <v>44421</v>
          </cell>
        </row>
        <row r="193">
          <cell r="A193">
            <v>91188</v>
          </cell>
          <cell r="B193" t="str">
            <v>RUBES</v>
          </cell>
          <cell r="C193" t="str">
            <v>NICOLA</v>
          </cell>
          <cell r="D193" t="str">
            <v>RBSNCL98S25E884Q</v>
          </cell>
          <cell r="E193" t="str">
            <v xml:space="preserve">COLLAB. AREA SANITARIA </v>
          </cell>
          <cell r="F193" t="str">
            <v>S.C. FARMACIA</v>
          </cell>
          <cell r="G193" t="str">
            <v>GRANT</v>
          </cell>
          <cell r="H193" t="str">
            <v>A</v>
          </cell>
          <cell r="I193" t="e">
            <v>#REF!</v>
          </cell>
          <cell r="J193">
            <v>45231</v>
          </cell>
          <cell r="K193">
            <v>45961</v>
          </cell>
          <cell r="L193">
            <v>70000</v>
          </cell>
          <cell r="N193">
            <v>70000</v>
          </cell>
          <cell r="O193" t="str">
            <v>Q/10/FAR</v>
          </cell>
          <cell r="P193" t="str">
            <v>SPERIMENTAZIONI</v>
          </cell>
          <cell r="Q193" t="str">
            <v>A</v>
          </cell>
          <cell r="R193" t="str">
            <v>651-DG</v>
          </cell>
          <cell r="S193">
            <v>45224</v>
          </cell>
          <cell r="U193">
            <v>45107</v>
          </cell>
          <cell r="V193">
            <v>45473</v>
          </cell>
          <cell r="W193" t="str">
            <v>VITO LADISA</v>
          </cell>
          <cell r="X193" t="str">
            <v>NO</v>
          </cell>
          <cell r="Y193" t="str">
            <v>MOLECULAR TUMOR BOARD: SUPPORTO ALLA SCELTA DEL FARMACO TARGET, ALLE MODALITÀ DI ACCESSO, RIMBORSABILITÀ E GESTIONE DEL DATA BASE</v>
          </cell>
        </row>
        <row r="194">
          <cell r="A194">
            <v>91135</v>
          </cell>
          <cell r="B194" t="str">
            <v>RUBINO</v>
          </cell>
          <cell r="C194" t="str">
            <v>FEDERICA</v>
          </cell>
          <cell r="D194" t="str">
            <v>RBNFRC90R54G846T</v>
          </cell>
          <cell r="E194" t="str">
            <v>COLLAB. AREA MEDICA</v>
          </cell>
          <cell r="F194" t="str">
            <v>S.C. MEDICINA NUCLEARE</v>
          </cell>
          <cell r="G194" t="str">
            <v>GRANT</v>
          </cell>
          <cell r="H194" t="str">
            <v>A</v>
          </cell>
          <cell r="I194" t="e">
            <v>#REF!</v>
          </cell>
          <cell r="J194">
            <v>45312</v>
          </cell>
          <cell r="K194">
            <v>45677</v>
          </cell>
          <cell r="L194">
            <v>35000</v>
          </cell>
          <cell r="N194">
            <v>35000</v>
          </cell>
          <cell r="O194" t="str">
            <v>R/18/006</v>
          </cell>
          <cell r="P194" t="str">
            <v>AIRC</v>
          </cell>
          <cell r="Q194" t="str">
            <v>A</v>
          </cell>
          <cell r="R194" t="str">
            <v>29-DG</v>
          </cell>
          <cell r="S194">
            <v>45313</v>
          </cell>
          <cell r="U194">
            <v>45307</v>
          </cell>
          <cell r="V194">
            <v>45673</v>
          </cell>
          <cell r="W194" t="str">
            <v>ETTORE SEREGNI</v>
          </cell>
          <cell r="X194" t="str">
            <v>NO</v>
          </cell>
          <cell r="Y194" t="str">
            <v>SVILUPPO ED APPLICAZIONE DI RADIOFARMACI INNOVATIVI NELLA DIAGNOSTICA E TERAPIA MEDICO NUCLEARE</v>
          </cell>
        </row>
        <row r="195">
          <cell r="A195">
            <v>90776</v>
          </cell>
          <cell r="B195" t="str">
            <v>SABIA</v>
          </cell>
          <cell r="C195" t="str">
            <v>FEDERICA</v>
          </cell>
          <cell r="D195" t="str">
            <v>SBAFRC93H42A794K</v>
          </cell>
          <cell r="E195" t="str">
            <v>COLLAB. AREA TECNICA LAUREATO</v>
          </cell>
          <cell r="F195" t="str">
            <v>S.C. CHIR. TORACICA</v>
          </cell>
          <cell r="G195" t="str">
            <v>GRANT</v>
          </cell>
          <cell r="H195" t="str">
            <v>R</v>
          </cell>
          <cell r="I195" t="e">
            <v>#REF!</v>
          </cell>
          <cell r="J195">
            <v>45180</v>
          </cell>
          <cell r="K195">
            <v>45910</v>
          </cell>
          <cell r="L195">
            <v>69230.77</v>
          </cell>
          <cell r="N195">
            <v>72000</v>
          </cell>
          <cell r="O195" t="str">
            <v>G/22/002 
D/19/1U</v>
          </cell>
          <cell r="Q195" t="str">
            <v>A</v>
          </cell>
          <cell r="R195" t="str">
            <v>385-DG</v>
          </cell>
          <cell r="S195">
            <v>45107</v>
          </cell>
          <cell r="T195">
            <v>45536</v>
          </cell>
          <cell r="W195" t="str">
            <v>UGO PASTORINO</v>
          </cell>
          <cell r="X195" t="str">
            <v xml:space="preserve">NO </v>
          </cell>
          <cell r="Y195" t="str">
            <v>MODELLI DI ANALISI DEI RISULTATI CLINICI: FATTORI DI RISCHIO, MORTALITÁ E SOPRAVVIVENZA A LUNGO TERMINE, STIMA DEL RISCHIO/ BENEFICO</v>
          </cell>
        </row>
        <row r="196">
          <cell r="A196">
            <v>91198</v>
          </cell>
          <cell r="B196" t="str">
            <v>SAGGIANTE</v>
          </cell>
          <cell r="C196" t="str">
            <v>LORENZO</v>
          </cell>
          <cell r="D196" t="str">
            <v>SGGLNZ93L04I441R</v>
          </cell>
          <cell r="E196" t="str">
            <v>COLLAB. AREA MEDICA</v>
          </cell>
          <cell r="F196" t="str">
            <v>S.C. RADIOTERAPIA DIAGNOSTICA E INTERVENTISTICA</v>
          </cell>
          <cell r="G196" t="str">
            <v>GRANT</v>
          </cell>
          <cell r="I196">
            <v>45271</v>
          </cell>
          <cell r="J196">
            <v>45637</v>
          </cell>
          <cell r="K196">
            <v>46366</v>
          </cell>
          <cell r="Q196" t="str">
            <v>A</v>
          </cell>
          <cell r="U196">
            <v>45267</v>
          </cell>
          <cell r="V196">
            <v>45291</v>
          </cell>
          <cell r="W196" t="str">
            <v>RODOLFO LANOCITA</v>
          </cell>
          <cell r="Y196" t="str">
            <v>IMAGING AND ADVANCED GUIDANCE FOR WORKFLOW OPTIMIZATION IN INTERVENTIONAL ONCOLOGY - IMAGIO</v>
          </cell>
        </row>
        <row r="197">
          <cell r="A197">
            <v>91208</v>
          </cell>
          <cell r="B197" t="str">
            <v>SAIA</v>
          </cell>
          <cell r="C197" t="str">
            <v>CALOGERO</v>
          </cell>
          <cell r="D197" t="str">
            <v>SAICGR89S02F830I</v>
          </cell>
          <cell r="E197" t="str">
            <v>COLLAB. AREA AMM.</v>
          </cell>
          <cell r="F197" t="str">
            <v>S.S.D. EPIDEMIOLOGIA VALUTATIVA</v>
          </cell>
          <cell r="G197" t="str">
            <v>GRANT</v>
          </cell>
          <cell r="I197">
            <v>45302</v>
          </cell>
          <cell r="J197">
            <v>45302</v>
          </cell>
          <cell r="K197">
            <v>45667</v>
          </cell>
          <cell r="L197">
            <v>29120</v>
          </cell>
          <cell r="N197">
            <v>35526.400000000001</v>
          </cell>
          <cell r="O197" t="str">
            <v>H/20/00A</v>
          </cell>
          <cell r="Q197" t="str">
            <v>C</v>
          </cell>
          <cell r="R197" t="str">
            <v>833-DG</v>
          </cell>
          <cell r="S197">
            <v>45280</v>
          </cell>
          <cell r="W197" t="str">
            <v>ANNALISA TRAMA</v>
          </cell>
          <cell r="X197" t="str">
            <v>NO</v>
          </cell>
          <cell r="Y197" t="str">
            <v>INTERNATIONAL BENCHMARKING OF CHILDREN CANCER SURVIVAL BY STAGE</v>
          </cell>
        </row>
        <row r="198">
          <cell r="A198">
            <v>90728</v>
          </cell>
          <cell r="B198" t="str">
            <v xml:space="preserve">SALA </v>
          </cell>
          <cell r="C198" t="str">
            <v>LAURA</v>
          </cell>
          <cell r="D198" t="str">
            <v>SLALRA86D47E507A</v>
          </cell>
          <cell r="E198" t="str">
            <v>COLLAB. AREA MEDICA</v>
          </cell>
          <cell r="F198" t="str">
            <v>S.S.D. CHIRURGIA PLASTICA</v>
          </cell>
          <cell r="G198" t="str">
            <v>GRANT</v>
          </cell>
          <cell r="H198" t="str">
            <v>A</v>
          </cell>
          <cell r="I198">
            <v>43070</v>
          </cell>
          <cell r="J198">
            <v>45474</v>
          </cell>
          <cell r="K198">
            <v>45838</v>
          </cell>
          <cell r="L198">
            <v>39312</v>
          </cell>
          <cell r="N198">
            <v>39312</v>
          </cell>
          <cell r="O198" t="str">
            <v>74/03/PL</v>
          </cell>
          <cell r="Q198" t="str">
            <v>A</v>
          </cell>
          <cell r="W198" t="str">
            <v>UMBERTO CORTINOVIS</v>
          </cell>
        </row>
        <row r="199">
          <cell r="A199">
            <v>91267</v>
          </cell>
          <cell r="B199" t="str">
            <v>SALAMONE</v>
          </cell>
          <cell r="C199" t="str">
            <v>ALESSANDRO</v>
          </cell>
          <cell r="D199" t="str">
            <v>SLMLSN97C19G273B</v>
          </cell>
          <cell r="E199" t="str">
            <v>COLLAB. AREA AMM.</v>
          </cell>
          <cell r="F199" t="str">
            <v>S.S. ONCOLOGIA MEDICA GASTROENTEROLOGICA</v>
          </cell>
          <cell r="G199" t="str">
            <v>GRANT</v>
          </cell>
          <cell r="I199" t="e">
            <v>#REF!</v>
          </cell>
          <cell r="J199">
            <v>45556</v>
          </cell>
          <cell r="K199">
            <v>45920</v>
          </cell>
          <cell r="L199">
            <v>25000</v>
          </cell>
          <cell r="N199">
            <v>26000</v>
          </cell>
          <cell r="O199" t="str">
            <v xml:space="preserve">D/20/3PC </v>
          </cell>
          <cell r="Q199" t="str">
            <v>A</v>
          </cell>
          <cell r="W199" t="str">
            <v>FILIPPO PIETRANTONIO</v>
          </cell>
          <cell r="Y199" t="str">
            <v>WINDOW-OF-OPPORTUNITY UMBRELLA TRIAL AS A TRANSLATIONAL PLATFORM FOR SHORT-COURSE PRE-OPERATIVE TARGETED TREATMENTS IN NON-METASTATIC RESECTABLE COLORECTAL CANCER: THE UNICORN STUDY</v>
          </cell>
        </row>
        <row r="200">
          <cell r="A200">
            <v>91118</v>
          </cell>
          <cell r="B200" t="str">
            <v>SAMBIASE</v>
          </cell>
          <cell r="C200" t="str">
            <v>ALESSANDRO CARLO</v>
          </cell>
          <cell r="D200" t="str">
            <v>SMBLSN93L11F205I</v>
          </cell>
          <cell r="E200" t="str">
            <v>COLLAB. AREA AMM.</v>
          </cell>
          <cell r="F200" t="str">
            <v>S.C. AFFARI GENERALI E LEGALI - S.S. TRASFERIMENTO TECNOLOGICO</v>
          </cell>
          <cell r="G200" t="str">
            <v>GRANT</v>
          </cell>
          <cell r="H200" t="str">
            <v>A</v>
          </cell>
          <cell r="I200">
            <v>44845</v>
          </cell>
          <cell r="J200">
            <v>45210</v>
          </cell>
          <cell r="K200">
            <v>45940</v>
          </cell>
          <cell r="L200">
            <v>60000</v>
          </cell>
          <cell r="N200">
            <v>62400</v>
          </cell>
          <cell r="O200" t="str">
            <v>E/22/004
Q/19/TTO</v>
          </cell>
          <cell r="P200" t="str">
            <v>SPERIMENTAZIONI</v>
          </cell>
          <cell r="Q200" t="str">
            <v>A</v>
          </cell>
          <cell r="W200" t="str">
            <v>ANTONIO CANNAROZZO-TAVERNA SILVIA</v>
          </cell>
          <cell r="X200" t="str">
            <v>NO</v>
          </cell>
          <cell r="Y200" t="str">
            <v>OTTIMIZZAZIONE DELLA GESTIONE AMMINISTRATIVA DI PROGETTI DI RICERCA NAZIONALEI ED INTERNAZIONI, DALLA VALUTAZIONE DEI BANDI ALLA FINALIZZAZIONE DELLA CONTRATTUALISTICA DI RIFERIMENTO</v>
          </cell>
        </row>
        <row r="201">
          <cell r="A201">
            <v>90920</v>
          </cell>
          <cell r="B201" t="str">
            <v>SAPIA</v>
          </cell>
          <cell r="C201" t="str">
            <v>LORENZO</v>
          </cell>
          <cell r="D201" t="str">
            <v>SPALNZ93P04H579M</v>
          </cell>
          <cell r="E201" t="str">
            <v xml:space="preserve">COLLAB. AREA SANITARIA </v>
          </cell>
          <cell r="F201" t="str">
            <v>S.C. RADIOL. DIAGN. E INTERVENT</v>
          </cell>
          <cell r="G201" t="str">
            <v>GRANT</v>
          </cell>
          <cell r="H201" t="str">
            <v>R</v>
          </cell>
          <cell r="I201" t="e">
            <v>#REF!</v>
          </cell>
          <cell r="J201">
            <v>45383</v>
          </cell>
          <cell r="K201">
            <v>46112</v>
          </cell>
          <cell r="L201">
            <v>21600</v>
          </cell>
          <cell r="N201">
            <v>22464</v>
          </cell>
          <cell r="Q201" t="str">
            <v>A</v>
          </cell>
          <cell r="R201" t="str">
            <v>151-DG</v>
          </cell>
          <cell r="S201">
            <v>45355</v>
          </cell>
          <cell r="W201" t="str">
            <v xml:space="preserve">Alfonso Vittorio Marchianò </v>
          </cell>
          <cell r="X201" t="str">
            <v xml:space="preserve">NO </v>
          </cell>
          <cell r="Y201" t="str">
            <v>SCREENING PER LA DIAGNOSI PRECOCE DEL TUMORE POLMONARE CON TC LOW/ULTRA LOW DOSE DEL TORACE SENZA MEZZO DI CONTRASTO</v>
          </cell>
        </row>
        <row r="202">
          <cell r="A202">
            <v>91269</v>
          </cell>
          <cell r="B202" t="str">
            <v>SARDANO</v>
          </cell>
          <cell r="C202" t="str">
            <v>MICHELE</v>
          </cell>
          <cell r="D202" t="str">
            <v>SRDMHL90E11F376L</v>
          </cell>
          <cell r="E202" t="str">
            <v>COLLAB. AREA AMM.</v>
          </cell>
          <cell r="F202" t="str">
            <v>S.S.D. ONCOLOGIA MEDICA GENITOURINARIA</v>
          </cell>
          <cell r="G202" t="str">
            <v>GRANT</v>
          </cell>
          <cell r="I202" t="e">
            <v>#REF!</v>
          </cell>
          <cell r="J202">
            <v>45566</v>
          </cell>
          <cell r="K202">
            <v>45930</v>
          </cell>
          <cell r="L202">
            <v>28350</v>
          </cell>
          <cell r="N202">
            <v>29484</v>
          </cell>
          <cell r="O202" t="str">
            <v>D/22/01A
Q/17/038</v>
          </cell>
          <cell r="W202" t="str">
            <v>GIUSEPPE PROCOPIO</v>
          </cell>
          <cell r="X202" t="str">
            <v>NO</v>
          </cell>
          <cell r="Y202" t="str">
            <v>NUOVE TERAPIE IN ONCOLOGIA MEDICA GENITOURINARIA</v>
          </cell>
        </row>
        <row r="203">
          <cell r="A203">
            <v>91179</v>
          </cell>
          <cell r="B203" t="str">
            <v>SCACCIATI</v>
          </cell>
          <cell r="C203" t="str">
            <v>BIANCA</v>
          </cell>
          <cell r="D203" t="str">
            <v>SCCBNC98L42F205D</v>
          </cell>
          <cell r="E203" t="str">
            <v xml:space="preserve">COLLAB. AREA SANITARIA </v>
          </cell>
          <cell r="F203" t="str">
            <v>SSD PSICOLOGIA</v>
          </cell>
          <cell r="G203" t="str">
            <v>GRANT</v>
          </cell>
          <cell r="H203" t="str">
            <v>A</v>
          </cell>
          <cell r="I203" t="e">
            <v>#REF!</v>
          </cell>
          <cell r="J203">
            <v>45607</v>
          </cell>
          <cell r="K203">
            <v>45971</v>
          </cell>
          <cell r="W203" t="str">
            <v>CLAUDIA BORREANI</v>
          </cell>
        </row>
        <row r="204">
          <cell r="A204">
            <v>91301</v>
          </cell>
          <cell r="B204" t="str">
            <v>SCARDINO</v>
          </cell>
          <cell r="C204" t="str">
            <v>ANDREA</v>
          </cell>
          <cell r="D204" t="str">
            <v>SCRNDR91T20G479L</v>
          </cell>
          <cell r="E204" t="str">
            <v>COLLAB. AREA MEDICA</v>
          </cell>
          <cell r="F204" t="str">
            <v>S.C. CHIRURGIA GENERALE ONCOLOGICA 2 COLON-RETTO</v>
          </cell>
          <cell r="G204" t="str">
            <v>GRANT</v>
          </cell>
          <cell r="J204">
            <v>45292</v>
          </cell>
          <cell r="K204">
            <v>46022</v>
          </cell>
        </row>
        <row r="205">
          <cell r="A205">
            <v>90406</v>
          </cell>
          <cell r="B205" t="str">
            <v>SCOPPIO</v>
          </cell>
          <cell r="C205" t="str">
            <v>BIANCAMARIA</v>
          </cell>
          <cell r="D205" t="str">
            <v>SCPBCM66P63A662U</v>
          </cell>
          <cell r="E205" t="str">
            <v>COLLAB. AREA MEDICA</v>
          </cell>
          <cell r="F205" t="str">
            <v>S.C. CHIR.GEN. IND. ONCOL. 4 (MEL. E SARCOMI)</v>
          </cell>
          <cell r="G205" t="str">
            <v>GRANT</v>
          </cell>
          <cell r="H205" t="str">
            <v>A</v>
          </cell>
          <cell r="I205" t="e">
            <v>#REF!</v>
          </cell>
          <cell r="J205">
            <v>45323</v>
          </cell>
          <cell r="K205">
            <v>45688</v>
          </cell>
          <cell r="L205">
            <v>40000</v>
          </cell>
          <cell r="N205">
            <v>40000</v>
          </cell>
          <cell r="O205" t="str">
            <v>V/1/ESL</v>
          </cell>
          <cell r="Q205" t="str">
            <v>A</v>
          </cell>
          <cell r="R205" t="str">
            <v>835-DG</v>
          </cell>
          <cell r="S205">
            <v>45280</v>
          </cell>
          <cell r="U205">
            <v>45058</v>
          </cell>
          <cell r="V205">
            <v>45423</v>
          </cell>
          <cell r="W205" t="str">
            <v>IVO PATUZZO</v>
          </cell>
          <cell r="X205" t="str">
            <v>SÌ</v>
          </cell>
          <cell r="Y205" t="str">
            <v>IMMUNE -ECT ATTIVAZIONE DEL SISTEMA IMMUNITARIO A SEGUITO DI TRATTAMENTO CON ELETTROCHEMIOTERAPIA: VALUTAZIONE PROSPETTICA</v>
          </cell>
        </row>
        <row r="206">
          <cell r="A206">
            <v>91279</v>
          </cell>
          <cell r="B206" t="str">
            <v>SEGATO</v>
          </cell>
          <cell r="C206" t="str">
            <v>IRENE</v>
          </cell>
          <cell r="D206" t="str">
            <v>SGTRNI00G50I403E</v>
          </cell>
          <cell r="E206" t="str">
            <v>COLLAB. AREA INFERMIER. DI RICERCA</v>
          </cell>
          <cell r="F206" t="str">
            <v>S.C. CHIRURGIA GENERALE ONCOLOGICA 7 - SARCOMI</v>
          </cell>
          <cell r="G206" t="str">
            <v>GRANT</v>
          </cell>
          <cell r="J206">
            <v>45586</v>
          </cell>
          <cell r="K206">
            <v>45950</v>
          </cell>
          <cell r="L206">
            <v>33075</v>
          </cell>
          <cell r="N206">
            <v>34398</v>
          </cell>
          <cell r="O206" t="str">
            <v>30/20/3FP</v>
          </cell>
          <cell r="Q206" t="str">
            <v>A</v>
          </cell>
          <cell r="U206">
            <v>45291</v>
          </cell>
          <cell r="V206">
            <v>45657</v>
          </cell>
          <cell r="W206" t="str">
            <v>ALESSANDRO GRONCHI</v>
          </cell>
          <cell r="X206" t="str">
            <v>NO</v>
          </cell>
          <cell r="Y206" t="str">
            <v>GENOMIC ANALYSIS AND PERSONALIZED PRECLINICAL MODEL DEVELOPMENT TO IDENTIFY NOVEL THERAPEUTIC TARGETS AND DETERMINANT OF DRUG RESPONSE IN SOFT-TISSUE SARCOMAS CHARACTERIZED BY CHROMATIN REGULATOR-ASSOCIATED ABNORMALITIES</v>
          </cell>
        </row>
        <row r="207">
          <cell r="A207">
            <v>91121</v>
          </cell>
          <cell r="B207" t="str">
            <v xml:space="preserve">SERAFINI </v>
          </cell>
          <cell r="C207" t="str">
            <v>ARIANNA</v>
          </cell>
          <cell r="D207" t="str">
            <v>SRFRNN95S59F257G</v>
          </cell>
          <cell r="E207" t="str">
            <v>COLLAB. AREA AMM.</v>
          </cell>
          <cell r="F207" t="str">
            <v>S.C. AFFARI GENERALI E LEGALI - S.S. TRASFERIMENTO TECNOLOGICO</v>
          </cell>
          <cell r="G207" t="str">
            <v>GRANT</v>
          </cell>
          <cell r="H207" t="str">
            <v>A</v>
          </cell>
          <cell r="I207" t="e">
            <v>#REF!</v>
          </cell>
          <cell r="J207">
            <v>45210</v>
          </cell>
          <cell r="K207">
            <v>45940</v>
          </cell>
          <cell r="L207">
            <v>60000</v>
          </cell>
          <cell r="N207">
            <v>62400</v>
          </cell>
          <cell r="O207" t="str">
            <v>E/22/004
Q/19/TTO</v>
          </cell>
          <cell r="P207" t="str">
            <v>SPERIMENTAZIONI</v>
          </cell>
          <cell r="Q207" t="str">
            <v>A</v>
          </cell>
          <cell r="T207">
            <v>46706</v>
          </cell>
          <cell r="W207" t="str">
            <v>ANTONIO CANNAROZZO</v>
          </cell>
          <cell r="X207" t="str">
            <v>NO</v>
          </cell>
          <cell r="Y207" t="str">
            <v>OTTIMIZZAZIONE DELLA GESTIONE AMMINISTRATIVA DI PROGETTI DI RICERCA NAZIONALEI ED INTERNAZIONI, DALLA VALUTAZIONE DEI BANDI ALLA FINALIZZAZIONE DELLA CONTRATTUALISTICA DI RIFERIMENTO</v>
          </cell>
        </row>
        <row r="208">
          <cell r="A208">
            <v>91237</v>
          </cell>
          <cell r="B208" t="str">
            <v>SEREGNI</v>
          </cell>
          <cell r="C208" t="str">
            <v>ETTORE CESARE</v>
          </cell>
          <cell r="D208" t="str">
            <v>SRGTRC58P18F205K</v>
          </cell>
          <cell r="E208" t="str">
            <v>COLLAB. AREA AMM.</v>
          </cell>
          <cell r="F208" t="str">
            <v>PRESIDENZA</v>
          </cell>
          <cell r="G208" t="str">
            <v>GRANT</v>
          </cell>
          <cell r="H208" t="str">
            <v>A</v>
          </cell>
          <cell r="I208">
            <v>45413</v>
          </cell>
          <cell r="J208">
            <v>45413</v>
          </cell>
          <cell r="K208">
            <v>46142</v>
          </cell>
          <cell r="L208">
            <v>0</v>
          </cell>
          <cell r="N208">
            <v>0</v>
          </cell>
          <cell r="P208" t="str">
            <v>TITOLO GRATUTO</v>
          </cell>
          <cell r="Q208" t="str">
            <v>A</v>
          </cell>
          <cell r="W208" t="str">
            <v>GUSTAVO GALMOZZI</v>
          </cell>
        </row>
        <row r="209">
          <cell r="A209">
            <v>91163</v>
          </cell>
          <cell r="B209" t="str">
            <v>SERRA CASSANO</v>
          </cell>
          <cell r="C209" t="str">
            <v>TERESA</v>
          </cell>
          <cell r="D209" t="str">
            <v>SRRTRS97B44L378L</v>
          </cell>
          <cell r="E209" t="str">
            <v xml:space="preserve">COLLAB. AREA SANITARIA </v>
          </cell>
          <cell r="F209" t="str">
            <v>S.C. CURE PALL. TER. DOLORE E RIAB.</v>
          </cell>
          <cell r="G209" t="str">
            <v>GRANT</v>
          </cell>
          <cell r="H209" t="str">
            <v>A</v>
          </cell>
          <cell r="I209">
            <v>45170</v>
          </cell>
          <cell r="J209">
            <v>45170</v>
          </cell>
          <cell r="K209">
            <v>45900</v>
          </cell>
          <cell r="L209">
            <v>60000</v>
          </cell>
          <cell r="N209">
            <v>62400</v>
          </cell>
          <cell r="O209" t="str">
            <v>E/22/004</v>
          </cell>
          <cell r="Q209" t="str">
            <v>A</v>
          </cell>
          <cell r="R209" t="str">
            <v>363DG</v>
          </cell>
          <cell r="S209">
            <v>45097</v>
          </cell>
          <cell r="U209">
            <v>44976</v>
          </cell>
          <cell r="V209">
            <v>45341</v>
          </cell>
          <cell r="W209" t="str">
            <v>CINZIA BRUNELLI</v>
          </cell>
          <cell r="X209" t="str">
            <v>NO</v>
          </cell>
          <cell r="Y209" t="str">
            <v>EUONQUOL - QUALITY OF LIFE IN ONCOLOGY</v>
          </cell>
        </row>
        <row r="210">
          <cell r="A210">
            <v>90274</v>
          </cell>
          <cell r="B210" t="str">
            <v>SIGNORONI</v>
          </cell>
          <cell r="C210" t="str">
            <v>STEFANO</v>
          </cell>
          <cell r="D210" t="str">
            <v>SGNSFN78R09B201M</v>
          </cell>
          <cell r="E210" t="str">
            <v xml:space="preserve">COLLAB. AREA SANITARIA </v>
          </cell>
          <cell r="F210" t="str">
            <v>S.S.  TUMORI EREDITARI APPARATO DIGERENTE</v>
          </cell>
          <cell r="G210" t="str">
            <v>GRANT</v>
          </cell>
          <cell r="H210" t="str">
            <v>R</v>
          </cell>
          <cell r="I210">
            <v>44631</v>
          </cell>
          <cell r="J210">
            <v>45474</v>
          </cell>
          <cell r="K210">
            <v>45838</v>
          </cell>
          <cell r="Q210" t="str">
            <v>A</v>
          </cell>
          <cell r="W210" t="str">
            <v>MARCO VITELLARO</v>
          </cell>
          <cell r="X210" t="str">
            <v>SÌ</v>
          </cell>
          <cell r="Y210" t="str">
            <v>SOGGETTI AFFETTI DA SINDROMI PREDISPONENTI NEOPLASIE DELL'APPARATO DIGERENTE: NUOVI BIOMARKERS PER L'IDENTIFICAZIONE PRECOCE DI MALATTIA, STRATEGIE DI PREVENZIONE E QUALITA' DELLA VITA</v>
          </cell>
        </row>
        <row r="211">
          <cell r="A211">
            <v>91228</v>
          </cell>
          <cell r="B211" t="str">
            <v>SILVANI</v>
          </cell>
          <cell r="C211" t="str">
            <v>CARLO</v>
          </cell>
          <cell r="D211" t="str">
            <v>SLVCRL95E10I577G</v>
          </cell>
          <cell r="E211" t="str">
            <v>COLLAB. AREA MEDICA</v>
          </cell>
          <cell r="F211" t="str">
            <v>S.C. UROLOGIA ONCOLOGICA</v>
          </cell>
          <cell r="G211" t="str">
            <v>GRANT</v>
          </cell>
          <cell r="J211">
            <v>45627</v>
          </cell>
          <cell r="K211">
            <v>45808</v>
          </cell>
          <cell r="L211">
            <v>31500</v>
          </cell>
          <cell r="N211">
            <v>31500</v>
          </cell>
          <cell r="O211" t="str">
            <v>V/11/GEN</v>
          </cell>
          <cell r="W211" t="str">
            <v>NICOLA NICOLAI</v>
          </cell>
          <cell r="Y211" t="str">
            <v>DE-ESCALATION IN CHIRURGIA ONCOLOGICA UROLOGICA</v>
          </cell>
        </row>
        <row r="212">
          <cell r="A212">
            <v>91228</v>
          </cell>
          <cell r="B212" t="str">
            <v>SILVANI</v>
          </cell>
          <cell r="C212" t="str">
            <v>CARLO</v>
          </cell>
          <cell r="D212" t="str">
            <v>SLVCRL95E10I577G</v>
          </cell>
          <cell r="E212" t="str">
            <v>COLLAB. AREA MEDICA</v>
          </cell>
          <cell r="F212" t="str">
            <v>S.C. UROLOGIA ONCOLOGICA</v>
          </cell>
          <cell r="G212" t="str">
            <v>GRANT</v>
          </cell>
          <cell r="J212">
            <v>45627</v>
          </cell>
          <cell r="K212">
            <v>45808</v>
          </cell>
          <cell r="O212" t="str">
            <v>V/11/GEN</v>
          </cell>
          <cell r="W212" t="str">
            <v>NICOLA NICOLAI</v>
          </cell>
          <cell r="Y212" t="str">
            <v>DE-ESCALATION IN CHIRURGIA ONCOLOGICA UROLOGICA</v>
          </cell>
        </row>
        <row r="213">
          <cell r="A213">
            <v>91149</v>
          </cell>
          <cell r="B213" t="str">
            <v>SILVESTRI</v>
          </cell>
          <cell r="C213" t="str">
            <v>MARCO</v>
          </cell>
          <cell r="D213" t="str">
            <v>SLVMRC92D09B157Z</v>
          </cell>
          <cell r="E213" t="str">
            <v>COLLAB. AREA TECNICA LAUREATO</v>
          </cell>
          <cell r="F213" t="str">
            <v>SSD RICERCA NUTRIZIONALE E METABOLICA</v>
          </cell>
          <cell r="G213" t="str">
            <v>GRANT</v>
          </cell>
          <cell r="I213" t="e">
            <v>#REF!</v>
          </cell>
          <cell r="J213">
            <v>45403</v>
          </cell>
          <cell r="K213">
            <v>45767</v>
          </cell>
          <cell r="L213">
            <v>18000</v>
          </cell>
          <cell r="N213">
            <v>18720</v>
          </cell>
          <cell r="P213" t="str">
            <v>REALIZZAZIONE PIATTAFORMA PILOTA- SPERIMENTAZIONI CLINICHE</v>
          </cell>
          <cell r="Q213" t="str">
            <v>A</v>
          </cell>
          <cell r="W213" t="str">
            <v>ROSARIA ORLANDI</v>
          </cell>
          <cell r="X213" t="str">
            <v>NO</v>
          </cell>
        </row>
        <row r="214">
          <cell r="A214">
            <v>90048</v>
          </cell>
          <cell r="B214" t="str">
            <v>SIMONETTI</v>
          </cell>
          <cell r="C214" t="str">
            <v>FABIO</v>
          </cell>
          <cell r="D214" t="str">
            <v>SMNFBA51L11L483Z</v>
          </cell>
          <cell r="E214" t="str">
            <v>COLLAB. AREA MEDICA</v>
          </cell>
          <cell r="F214" t="str">
            <v>S.C. PEDIATRIA ONCOLOGICA</v>
          </cell>
          <cell r="H214" t="str">
            <v>A</v>
          </cell>
          <cell r="I214">
            <v>41579</v>
          </cell>
          <cell r="J214">
            <v>45658</v>
          </cell>
          <cell r="K214">
            <v>46022</v>
          </cell>
          <cell r="L214">
            <v>37800</v>
          </cell>
          <cell r="N214">
            <v>37800</v>
          </cell>
          <cell r="O214" t="str">
            <v>74/02/PE</v>
          </cell>
          <cell r="Q214" t="str">
            <v>A</v>
          </cell>
          <cell r="W214" t="str">
            <v>MAURA MASSIMINO</v>
          </cell>
          <cell r="X214" t="str">
            <v xml:space="preserve">NO </v>
          </cell>
          <cell r="Y214" t="str">
            <v>VALUTAZIONI NEURORLOGICHE LONGITUDINALI DI PAZIENTI PEDIATRICIAFFETTI DA NEOPLASIE DEL SISTEMA NERVOSO CENTRALE E PERIFERICO O A RISCHIO DI COMPROMISSIONE NEUROLOGICA</v>
          </cell>
        </row>
        <row r="215">
          <cell r="A215">
            <v>90562</v>
          </cell>
          <cell r="B215" t="str">
            <v>SIRONI</v>
          </cell>
          <cell r="C215" t="str">
            <v>GIOVANNA</v>
          </cell>
          <cell r="D215" t="str">
            <v>SRNGNN90B68F205B</v>
          </cell>
          <cell r="E215" t="str">
            <v>COLLAB. AREA MEDICA</v>
          </cell>
          <cell r="F215" t="str">
            <v>S.C. PEDIATRIA ONCOL.</v>
          </cell>
          <cell r="G215" t="str">
            <v>GRANT</v>
          </cell>
          <cell r="H215" t="str">
            <v>A</v>
          </cell>
          <cell r="I215" t="e">
            <v>#REF!</v>
          </cell>
          <cell r="J215">
            <v>45546</v>
          </cell>
          <cell r="K215">
            <v>45910</v>
          </cell>
          <cell r="L215">
            <v>63000</v>
          </cell>
          <cell r="N215">
            <v>63000</v>
          </cell>
          <cell r="O215" t="str">
            <v>E/22/00F
Q/17/029
Q/18/121</v>
          </cell>
          <cell r="Q215" t="str">
            <v>A</v>
          </cell>
          <cell r="U215">
            <v>45264</v>
          </cell>
          <cell r="V215">
            <v>45991</v>
          </cell>
          <cell r="W215" t="str">
            <v xml:space="preserve">MAURA MASSIMINO </v>
          </cell>
          <cell r="X215" t="str">
            <v xml:space="preserve">NO </v>
          </cell>
          <cell r="Y215" t="str">
            <v>VALUTAZIONE DI NUOVI TRATTAMENTI IN PAZIENTI ADOLESCENTI CON SARCOMI DELL'OSSO</v>
          </cell>
        </row>
        <row r="216">
          <cell r="A216">
            <v>91285</v>
          </cell>
          <cell r="B216" t="str">
            <v>SMITH</v>
          </cell>
          <cell r="C216" t="str">
            <v>ADAM</v>
          </cell>
          <cell r="D216" t="str">
            <v>SMTDMA94A30I690S</v>
          </cell>
          <cell r="E216" t="str">
            <v>COLLAB. AREA AMM.</v>
          </cell>
          <cell r="F216" t="str">
            <v>S.C. ONCOLOGIA MEDICA 1</v>
          </cell>
          <cell r="G216" t="str">
            <v>GRANT</v>
          </cell>
          <cell r="J216">
            <v>45597</v>
          </cell>
          <cell r="K216">
            <v>45961</v>
          </cell>
          <cell r="W216" t="str">
            <v>FILIPPO DE BRAUD</v>
          </cell>
        </row>
        <row r="217">
          <cell r="A217">
            <v>91274</v>
          </cell>
          <cell r="B217" t="str">
            <v xml:space="preserve">SOLIDORO </v>
          </cell>
          <cell r="C217" t="str">
            <v>ROBERTA</v>
          </cell>
          <cell r="D217" t="str">
            <v>SLDRRT93D61L419X</v>
          </cell>
          <cell r="E217" t="str">
            <v>COLLAB. AREA AMM.</v>
          </cell>
          <cell r="F217" t="str">
            <v>S.C. CHIRURGIA GINECOLOGICA</v>
          </cell>
          <cell r="G217" t="str">
            <v>GRANT</v>
          </cell>
          <cell r="I217">
            <v>45566</v>
          </cell>
          <cell r="J217">
            <v>45566</v>
          </cell>
          <cell r="K217">
            <v>45930</v>
          </cell>
          <cell r="L217">
            <v>28350</v>
          </cell>
          <cell r="N217">
            <v>29484</v>
          </cell>
          <cell r="R217" t="str">
            <v>638-DG</v>
          </cell>
          <cell r="S217">
            <v>45562</v>
          </cell>
          <cell r="W217" t="str">
            <v>FRANCESCO RASPAGLIESI</v>
          </cell>
          <cell r="Y217" t="str">
            <v>NUOVE TERAPIE IN GINECOLOGIA ONCOLOGICA</v>
          </cell>
        </row>
        <row r="218">
          <cell r="A218">
            <v>91097</v>
          </cell>
          <cell r="B218" t="str">
            <v>SORACE</v>
          </cell>
          <cell r="C218" t="str">
            <v>GIANMARCO</v>
          </cell>
          <cell r="D218" t="str">
            <v>SRCGMR94T16C588Q</v>
          </cell>
          <cell r="E218" t="str">
            <v>COLLAB. AREA INFERMIER.</v>
          </cell>
          <cell r="F218" t="str">
            <v>S.C. CURE PALL. TER. DOLORE E RIAB.</v>
          </cell>
          <cell r="G218" t="str">
            <v>ASSISTENZA</v>
          </cell>
          <cell r="H218" t="str">
            <v>R</v>
          </cell>
          <cell r="I218" t="e">
            <v>#REF!</v>
          </cell>
          <cell r="J218">
            <v>45658</v>
          </cell>
          <cell r="K218">
            <v>46022</v>
          </cell>
          <cell r="L218">
            <v>38175.75</v>
          </cell>
          <cell r="N218">
            <v>38175.75</v>
          </cell>
          <cell r="O218" t="str">
            <v>ASSISTENZA</v>
          </cell>
          <cell r="P218" t="str">
            <v xml:space="preserve">F.DI ISTITUZIONALI - ASSISTENZA </v>
          </cell>
          <cell r="Q218" t="str">
            <v>A</v>
          </cell>
          <cell r="W218" t="str">
            <v>AUGUSTO CARACENI</v>
          </cell>
          <cell r="X218" t="str">
            <v>NO</v>
          </cell>
          <cell r="Y218" t="str">
            <v>ASSISTENZA DOMICILIARE SPECIALISTICA DI CURE PALLIATIVE IN RACCORDO CON I SERVIZI INTRAOSPEDALIERI</v>
          </cell>
        </row>
        <row r="219">
          <cell r="A219">
            <v>91174</v>
          </cell>
          <cell r="B219" t="str">
            <v>SPINOSA</v>
          </cell>
          <cell r="C219" t="str">
            <v>GIOVANNA</v>
          </cell>
          <cell r="D219" t="str">
            <v>SPNGNN97E54D708U</v>
          </cell>
          <cell r="E219" t="str">
            <v>COLLAB. AREA AMM.</v>
          </cell>
          <cell r="F219" t="str">
            <v>S.C. ONCOLOGIA MEDICA 1</v>
          </cell>
          <cell r="G219" t="str">
            <v>GRANT</v>
          </cell>
          <cell r="H219" t="str">
            <v>A</v>
          </cell>
          <cell r="I219" t="e">
            <v>#REF!</v>
          </cell>
          <cell r="J219">
            <v>45586</v>
          </cell>
          <cell r="K219">
            <v>45950</v>
          </cell>
          <cell r="Q219" t="str">
            <v>A</v>
          </cell>
          <cell r="W219" t="str">
            <v>FILIPPO DE BRAUD</v>
          </cell>
        </row>
        <row r="220">
          <cell r="A220">
            <v>91089</v>
          </cell>
          <cell r="B220" t="str">
            <v>STELLATO</v>
          </cell>
          <cell r="C220" t="str">
            <v>MARCO</v>
          </cell>
          <cell r="D220" t="str">
            <v>STLMRC90P13D086M</v>
          </cell>
          <cell r="E220" t="str">
            <v>COLLAB. AREA MEDICA</v>
          </cell>
          <cell r="F220" t="str">
            <v>S.S.D. ONCOLOGIA MEDICA GENITOURINARIA</v>
          </cell>
          <cell r="G220" t="str">
            <v>GRANT</v>
          </cell>
          <cell r="H220" t="str">
            <v>A</v>
          </cell>
          <cell r="I220">
            <v>44621</v>
          </cell>
          <cell r="J220">
            <v>45372</v>
          </cell>
          <cell r="K220">
            <v>45736</v>
          </cell>
          <cell r="L220">
            <v>54000</v>
          </cell>
          <cell r="N220">
            <v>54000</v>
          </cell>
          <cell r="O220" t="str">
            <v>Q/14/014  
Q/17/093</v>
          </cell>
          <cell r="Q220" t="str">
            <v>A</v>
          </cell>
          <cell r="R220" t="str">
            <v>196-DG</v>
          </cell>
          <cell r="S220">
            <v>45376</v>
          </cell>
          <cell r="U220">
            <v>45294</v>
          </cell>
          <cell r="V220">
            <v>45659</v>
          </cell>
          <cell r="W220" t="str">
            <v>GIUSPPE PROCOPIO</v>
          </cell>
          <cell r="X220" t="str">
            <v>NO</v>
          </cell>
          <cell r="Y220" t="str">
            <v>SVILUPPO DI TERAPIE INNOVATIVE IN ONCOLOGIA MEDICA GENITOURINARIA</v>
          </cell>
        </row>
        <row r="221">
          <cell r="A221">
            <v>91100</v>
          </cell>
          <cell r="B221" t="str">
            <v>STETCO</v>
          </cell>
          <cell r="C221" t="str">
            <v>DAIANA</v>
          </cell>
          <cell r="D221" t="str">
            <v>STTDNA99S46D286E</v>
          </cell>
          <cell r="E221" t="str">
            <v>COLLAB. AREA TECNICO-SANITARIA</v>
          </cell>
          <cell r="F221" t="str">
            <v>S.C. ANATOMIA PATOLOGICA 2</v>
          </cell>
          <cell r="G221" t="str">
            <v>GRANT</v>
          </cell>
          <cell r="H221" t="str">
            <v>A</v>
          </cell>
          <cell r="I221">
            <v>44682</v>
          </cell>
          <cell r="J221">
            <v>45393</v>
          </cell>
          <cell r="K221">
            <v>45757</v>
          </cell>
          <cell r="L221">
            <v>29925</v>
          </cell>
          <cell r="N221">
            <v>31122</v>
          </cell>
          <cell r="O221" t="str">
            <v>E/19/00B</v>
          </cell>
          <cell r="Q221" t="str">
            <v>A</v>
          </cell>
          <cell r="R221" t="str">
            <v>262-DG</v>
          </cell>
          <cell r="W221" t="str">
            <v>GIANCARLO PRUNERI</v>
          </cell>
          <cell r="X221" t="str">
            <v>NO</v>
          </cell>
          <cell r="Y221" t="str">
            <v>MECCANISMI DI RESISTENZA ALLA TERAPIA DI PRIMA LINEA DEL CARCINOMA MAMMARIO ORMONORESPONSIVO TRAMITE METODICHE TRASCRITTOMICHE</v>
          </cell>
        </row>
        <row r="222">
          <cell r="A222">
            <v>90854</v>
          </cell>
          <cell r="B222" t="str">
            <v>SUMMO</v>
          </cell>
          <cell r="C222" t="str">
            <v>VALERIA</v>
          </cell>
          <cell r="D222" t="str">
            <v>SMMVLR87D47F205F</v>
          </cell>
          <cell r="E222" t="str">
            <v>COLLAB. AREA MEDICA</v>
          </cell>
          <cell r="F222" t="str">
            <v>S.S.D. CHIRURGIA PLASTICA</v>
          </cell>
          <cell r="G222" t="str">
            <v>GRANT</v>
          </cell>
          <cell r="H222" t="str">
            <v>A</v>
          </cell>
          <cell r="I222">
            <v>44378</v>
          </cell>
          <cell r="J222">
            <v>45474</v>
          </cell>
          <cell r="K222">
            <v>45838</v>
          </cell>
          <cell r="L222">
            <v>39312</v>
          </cell>
          <cell r="N222">
            <v>39312</v>
          </cell>
          <cell r="O222" t="str">
            <v>V/11/GEN</v>
          </cell>
          <cell r="Q222" t="str">
            <v>A</v>
          </cell>
          <cell r="W222" t="str">
            <v>UMBERTO CORTINOVIS</v>
          </cell>
          <cell r="X222" t="str">
            <v xml:space="preserve">NO </v>
          </cell>
        </row>
        <row r="223">
          <cell r="A223">
            <v>91138</v>
          </cell>
          <cell r="B223" t="str">
            <v>TAGLIABUE</v>
          </cell>
          <cell r="C223" t="str">
            <v>ELDA</v>
          </cell>
          <cell r="D223" t="str">
            <v>TGLLDE55P63F205Z</v>
          </cell>
          <cell r="E223" t="str">
            <v xml:space="preserve">COLLAB. AREA SANITARIA </v>
          </cell>
          <cell r="F223" t="str">
            <v>DIP ONCOLOGIA SPERIMENTALE</v>
          </cell>
          <cell r="G223" t="str">
            <v>GRANT</v>
          </cell>
          <cell r="H223" t="str">
            <v>R</v>
          </cell>
          <cell r="I223" t="e">
            <v>#REF!</v>
          </cell>
          <cell r="J223">
            <v>45505</v>
          </cell>
          <cell r="K223">
            <v>45838</v>
          </cell>
          <cell r="L223">
            <v>0</v>
          </cell>
          <cell r="N223">
            <v>0</v>
          </cell>
          <cell r="P223" t="str">
            <v>TITOLO GRATUTO</v>
          </cell>
          <cell r="Q223" t="str">
            <v>A</v>
          </cell>
          <cell r="R223" t="str">
            <v>521-DG</v>
          </cell>
          <cell r="S223">
            <v>45498</v>
          </cell>
          <cell r="W223" t="str">
            <v>GABRIELLA SOZZI</v>
          </cell>
          <cell r="X223" t="str">
            <v>NO</v>
          </cell>
          <cell r="Y223" t="str">
            <v>Microbiota dell'organo</v>
          </cell>
        </row>
        <row r="224">
          <cell r="A224">
            <v>91026</v>
          </cell>
          <cell r="B224" t="str">
            <v xml:space="preserve">TERRENI </v>
          </cell>
          <cell r="C224" t="str">
            <v>LUCA</v>
          </cell>
          <cell r="D224" t="str">
            <v>TRRLCU92C18F205Q</v>
          </cell>
          <cell r="E224" t="str">
            <v>COLLAB. AREA AMM.</v>
          </cell>
          <cell r="F224" t="str">
            <v>S.C. ONCOLOGIA MEDICA 3 - TUMORI TESTA - COLLO</v>
          </cell>
          <cell r="G224" t="str">
            <v>GRANT</v>
          </cell>
          <cell r="H224" t="str">
            <v>A</v>
          </cell>
          <cell r="I224">
            <v>44440</v>
          </cell>
          <cell r="J224">
            <v>45536</v>
          </cell>
          <cell r="K224">
            <v>45900</v>
          </cell>
          <cell r="L224">
            <v>28350</v>
          </cell>
          <cell r="N224">
            <v>29484</v>
          </cell>
          <cell r="O224" t="str">
            <v>Q/19/002</v>
          </cell>
          <cell r="Q224" t="str">
            <v>A</v>
          </cell>
          <cell r="W224" t="str">
            <v>LISA LICITRA</v>
          </cell>
          <cell r="X224" t="str">
            <v>NO</v>
          </cell>
          <cell r="Y224" t="str">
            <v>OTTIMIZZAZIONE DEI TRATTAMENTI MEDICI NEI TUMORI DELLA TESTA E DEL COLLO: ASSISTENZA, RICERCA CLINICA E RICERCA TRASLAZIONALE</v>
          </cell>
        </row>
        <row r="225">
          <cell r="A225">
            <v>91234</v>
          </cell>
          <cell r="B225" t="str">
            <v>TESOLIN</v>
          </cell>
          <cell r="C225" t="str">
            <v>SIMONA</v>
          </cell>
          <cell r="D225" t="str">
            <v>TSLSMN80S44M102Q</v>
          </cell>
          <cell r="E225" t="str">
            <v>CONSIGLIERE</v>
          </cell>
          <cell r="F225" t="str">
            <v>PRESIDENZA</v>
          </cell>
          <cell r="G225" t="str">
            <v>ASSISTENZA</v>
          </cell>
          <cell r="I225">
            <v>45337</v>
          </cell>
          <cell r="J225">
            <v>45337</v>
          </cell>
          <cell r="K225">
            <v>47118</v>
          </cell>
          <cell r="L225">
            <v>45336</v>
          </cell>
          <cell r="N225">
            <v>45336</v>
          </cell>
          <cell r="R225" t="str">
            <v>DELIBERAZIONE 4F</v>
          </cell>
        </row>
        <row r="226">
          <cell r="A226">
            <v>91072</v>
          </cell>
          <cell r="B226" t="str">
            <v>TODOERTI</v>
          </cell>
          <cell r="C226" t="str">
            <v>KATIA</v>
          </cell>
          <cell r="D226" t="str">
            <v>TDRKTA78S67B885U</v>
          </cell>
          <cell r="E226" t="str">
            <v>COLLAB. AREA TECNICA LAUREATO</v>
          </cell>
          <cell r="F226" t="str">
            <v>S.C. ANATOMIA PATOLOGICA 2</v>
          </cell>
          <cell r="G226" t="str">
            <v>GRANT</v>
          </cell>
          <cell r="H226" t="str">
            <v>A</v>
          </cell>
          <cell r="I226">
            <v>44572</v>
          </cell>
          <cell r="J226">
            <v>44572</v>
          </cell>
          <cell r="K226">
            <v>45667</v>
          </cell>
          <cell r="L226">
            <v>120000</v>
          </cell>
          <cell r="N226">
            <v>124800</v>
          </cell>
          <cell r="O226" t="str">
            <v>G/21/00A D/20/3DW Q/20/277</v>
          </cell>
          <cell r="P226" t="str">
            <v>FONDI DI TERZI</v>
          </cell>
          <cell r="Q226" t="str">
            <v>C</v>
          </cell>
          <cell r="R226" t="str">
            <v>DIP_PAT DI 4757672</v>
          </cell>
          <cell r="S226">
            <v>44565</v>
          </cell>
          <cell r="W226" t="str">
            <v>GIULIA BERTOLINI FEDERICA PERRONE GIANCARLO PRUNERI</v>
          </cell>
          <cell r="X226" t="str">
            <v>NO</v>
          </cell>
          <cell r="Y226" t="str">
            <v>INTERROGATING CIRCILATING LUNG TUMOR CELLS TO GUID PERSONALIZED THERAPIES AND IDENTIFY NOVEL TARGETS TO HIT METASTATIS INITIATING CELLS 
REALIZZAZIONE DI UNA PIATTAFORMA PILOTA PER IL DATA WAREHOUSE CLINICO-SCIENTIFICO</v>
          </cell>
        </row>
        <row r="227">
          <cell r="A227">
            <v>90716</v>
          </cell>
          <cell r="B227" t="str">
            <v>TOFFOLATTI</v>
          </cell>
          <cell r="C227" t="str">
            <v>LUISA</v>
          </cell>
          <cell r="D227" t="str">
            <v>TFFLSU71C51G645L</v>
          </cell>
          <cell r="E227" t="str">
            <v>COLLAB. AREA MEDICA</v>
          </cell>
          <cell r="F227" t="str">
            <v>S.S.D. CURE DI SUPPORTO AL PAZIENTE ONCOLOGICO</v>
          </cell>
          <cell r="G227" t="str">
            <v>GRANT</v>
          </cell>
          <cell r="H227" t="str">
            <v>A</v>
          </cell>
          <cell r="I227" t="e">
            <v>#REF!</v>
          </cell>
          <cell r="J227">
            <v>45546</v>
          </cell>
          <cell r="K227">
            <v>45818</v>
          </cell>
          <cell r="L227">
            <v>31500</v>
          </cell>
          <cell r="N227">
            <v>31500</v>
          </cell>
          <cell r="O227" t="str">
            <v>V/11/GEN
E/22/00E</v>
          </cell>
          <cell r="Q227" t="str">
            <v>A</v>
          </cell>
          <cell r="R227" t="str">
            <v>445-DG</v>
          </cell>
          <cell r="S227">
            <v>45478</v>
          </cell>
          <cell r="U227">
            <v>45280</v>
          </cell>
          <cell r="V227">
            <v>45646</v>
          </cell>
          <cell r="W227" t="str">
            <v>DOTT. ANDREA ANTONUZZO</v>
          </cell>
          <cell r="X227" t="str">
            <v xml:space="preserve">NO </v>
          </cell>
          <cell r="Y227" t="str">
            <v xml:space="preserve">VIP: VALIDAZIONE DELLA VERSIONE ITALIANA DEL "PATIENTE-REPORTED OUTCOMES - COMMON TERMINOLOGY CRITERIA FOR ADVERSE EVENT (PRO-CTCAE)": STUDIO PROSPETTICO MULTICENTRICO OSSERVAZIONALE SU DIVERSI TIPI DI CANCRO </v>
          </cell>
        </row>
        <row r="228">
          <cell r="A228">
            <v>91099</v>
          </cell>
          <cell r="B228" t="str">
            <v>TOMA</v>
          </cell>
          <cell r="C228" t="str">
            <v>MARTINA</v>
          </cell>
          <cell r="D228" t="str">
            <v>TMOMTN96E57E514F</v>
          </cell>
          <cell r="E228" t="str">
            <v xml:space="preserve">COLLAB. AREA SANITARIA </v>
          </cell>
          <cell r="F228" t="str">
            <v>S.C. ANATOMIA PATOLOGICA 2</v>
          </cell>
          <cell r="G228" t="str">
            <v>GRANT</v>
          </cell>
          <cell r="H228" t="str">
            <v>A</v>
          </cell>
          <cell r="I228">
            <v>44682</v>
          </cell>
          <cell r="J228">
            <v>45413</v>
          </cell>
          <cell r="K228">
            <v>45777</v>
          </cell>
          <cell r="Q228" t="str">
            <v>A</v>
          </cell>
          <cell r="W228" t="str">
            <v>ANTONELLA AIELLO/GIANCARLO PRUNERI</v>
          </cell>
          <cell r="X228" t="str">
            <v>NO</v>
          </cell>
          <cell r="Y228" t="str">
            <v>Convergence of tumor &amp; host features as a clue for triple negative breast cancer: the liquid biopsy approach</v>
          </cell>
        </row>
        <row r="229">
          <cell r="A229">
            <v>91108</v>
          </cell>
          <cell r="B229" t="str">
            <v>TOMACELLI</v>
          </cell>
          <cell r="C229" t="str">
            <v>EMANUELA</v>
          </cell>
          <cell r="D229" t="str">
            <v>TMCMNL96M66B619W</v>
          </cell>
          <cell r="E229" t="str">
            <v>COLLAB. AREA AMM.</v>
          </cell>
          <cell r="F229" t="str">
            <v>S.C. ANATOMIA PATOLOGICA 1</v>
          </cell>
          <cell r="G229" t="str">
            <v>GRANT</v>
          </cell>
          <cell r="H229" t="str">
            <v>A</v>
          </cell>
          <cell r="I229">
            <v>44753</v>
          </cell>
          <cell r="J229">
            <v>45484</v>
          </cell>
          <cell r="K229">
            <v>45848</v>
          </cell>
          <cell r="L229">
            <v>29925</v>
          </cell>
          <cell r="N229">
            <v>31122</v>
          </cell>
          <cell r="O229" t="str">
            <v>Q/19/AN1
V/11/GEN</v>
          </cell>
          <cell r="Q229" t="str">
            <v>A</v>
          </cell>
          <cell r="R229" t="str">
            <v>484-DG</v>
          </cell>
          <cell r="S229">
            <v>45488</v>
          </cell>
          <cell r="T229">
            <v>46569</v>
          </cell>
          <cell r="W229" t="str">
            <v>MASSIMO MILIONE</v>
          </cell>
          <cell r="Y229" t="str">
            <v>OTTIMIZZAZIONE DEL FLUSSO DI LAVORO SCIENTIFICO ED ORGANIZZATIVO RIGURADANTE STUDI CLINICI SPERIMENTALI</v>
          </cell>
        </row>
        <row r="230">
          <cell r="A230">
            <v>91109</v>
          </cell>
          <cell r="B230" t="str">
            <v>TORELLI</v>
          </cell>
          <cell r="C230" t="str">
            <v>TOMMASO</v>
          </cell>
          <cell r="D230" t="str">
            <v>TRLTMS95B10M102F</v>
          </cell>
          <cell r="E230" t="str">
            <v>COLLAB. AREA TECNICA LAUREATO</v>
          </cell>
          <cell r="F230" t="str">
            <v>S.C. ANATOMIA PATOLOGICA 2</v>
          </cell>
          <cell r="G230" t="str">
            <v>GRANT</v>
          </cell>
          <cell r="H230" t="str">
            <v>A</v>
          </cell>
          <cell r="I230">
            <v>44753</v>
          </cell>
          <cell r="J230">
            <v>45484</v>
          </cell>
          <cell r="K230">
            <v>45848</v>
          </cell>
          <cell r="L230">
            <v>34615.379999999997</v>
          </cell>
          <cell r="N230">
            <v>36000</v>
          </cell>
          <cell r="O230" t="str">
            <v>R/21/004</v>
          </cell>
          <cell r="P230" t="str">
            <v xml:space="preserve"> PROGETTO AIRC</v>
          </cell>
          <cell r="Q230" t="str">
            <v>A</v>
          </cell>
          <cell r="R230" t="str">
            <v>376-DG</v>
          </cell>
          <cell r="S230">
            <v>45446</v>
          </cell>
          <cell r="W230" t="str">
            <v>GIANCRALO PRUNERI</v>
          </cell>
          <cell r="X230" t="str">
            <v>NO</v>
          </cell>
          <cell r="Y230" t="str">
            <v>UNDERSTAND UNRAVELLING TUMOR RESISTANCE MECHANISM IN HR+ ADVANCEED BREAST CANCER UNDERGOING CDK4/6 INHIBITORS THERAPY</v>
          </cell>
        </row>
        <row r="231">
          <cell r="A231">
            <v>91182</v>
          </cell>
          <cell r="B231" t="str">
            <v>TRENTA</v>
          </cell>
          <cell r="C231" t="str">
            <v>ALESSIA</v>
          </cell>
          <cell r="D231" t="str">
            <v>TRNLSS96P55E506Q</v>
          </cell>
          <cell r="E231" t="str">
            <v xml:space="preserve">COLLAB. AREA SANITARIA </v>
          </cell>
          <cell r="F231" t="str">
            <v>S.C. FARMACIA</v>
          </cell>
          <cell r="G231" t="str">
            <v>GRANT</v>
          </cell>
          <cell r="H231" t="str">
            <v>A</v>
          </cell>
          <cell r="I231" t="e">
            <v>#REF!</v>
          </cell>
          <cell r="J231">
            <v>45231</v>
          </cell>
          <cell r="K231">
            <v>45961</v>
          </cell>
          <cell r="L231">
            <v>70000</v>
          </cell>
          <cell r="N231">
            <v>70000</v>
          </cell>
          <cell r="O231" t="str">
            <v>Q/10/FAR</v>
          </cell>
          <cell r="P231" t="str">
            <v>SPERIMENTAZIONI</v>
          </cell>
          <cell r="Q231" t="str">
            <v>A</v>
          </cell>
          <cell r="R231" t="str">
            <v>610DG</v>
          </cell>
          <cell r="S231">
            <v>45210</v>
          </cell>
          <cell r="W231" t="str">
            <v>VITO LADISA</v>
          </cell>
          <cell r="X231" t="str">
            <v>NO</v>
          </cell>
          <cell r="Y231" t="str">
            <v>MOLECULAR TUMOR BOARD: SUPPORTO ALLA SCELTA DEL FARMACO TARGET, ALLE MODALITÀ DI ACCESSO, RIMBORSABILITÀ E GESTIONE DEL DATA BASE</v>
          </cell>
        </row>
        <row r="232">
          <cell r="A232">
            <v>90897</v>
          </cell>
          <cell r="B232" t="str">
            <v>TRUSSARDO</v>
          </cell>
          <cell r="C232" t="str">
            <v>SARA</v>
          </cell>
          <cell r="D232" t="str">
            <v>TRSSRA89H50I690X</v>
          </cell>
          <cell r="E232" t="str">
            <v xml:space="preserve">COLLAB. AREA SANITARIA </v>
          </cell>
          <cell r="F232" t="str">
            <v>S.C. CHIR. TORACICA</v>
          </cell>
          <cell r="G232" t="str">
            <v>GRANT</v>
          </cell>
          <cell r="H232" t="str">
            <v>A</v>
          </cell>
          <cell r="I232" t="e">
            <v>#REF!</v>
          </cell>
          <cell r="J232">
            <v>45078</v>
          </cell>
          <cell r="K232" t="str">
            <v>31/05/21025</v>
          </cell>
          <cell r="L232">
            <v>65384.62</v>
          </cell>
          <cell r="N232">
            <v>68000</v>
          </cell>
          <cell r="O232" t="str">
            <v xml:space="preserve">G/22/002  E/20/001 </v>
          </cell>
          <cell r="P232" t="str">
            <v xml:space="preserve">PROGRAMMA R.I.S.P. -  4-IN-THE-LUNG-RUN </v>
          </cell>
          <cell r="Q232" t="str">
            <v>A</v>
          </cell>
          <cell r="R232" t="str">
            <v>285-DG</v>
          </cell>
          <cell r="S232">
            <v>45065</v>
          </cell>
          <cell r="U232">
            <v>45075</v>
          </cell>
          <cell r="V232">
            <v>45441</v>
          </cell>
          <cell r="W232" t="str">
            <v>UGO PASTORINO</v>
          </cell>
          <cell r="X232" t="str">
            <v xml:space="preserve">NO </v>
          </cell>
          <cell r="Y232" t="str">
            <v>SUPPORTO ALLA GESTIONE DEI PROGRAMMI DI SCREENING PER IL TUMORE POLMONARE INTEGRATO CON PERCORSI DI DISASSUEFAZIONE TABAGICA</v>
          </cell>
        </row>
        <row r="233">
          <cell r="A233">
            <v>91219</v>
          </cell>
          <cell r="B233" t="str">
            <v>VALLONE</v>
          </cell>
          <cell r="C233" t="str">
            <v>GIUSEPPE</v>
          </cell>
          <cell r="D233" t="str">
            <v>VLLGPP97S26G273B</v>
          </cell>
          <cell r="E233" t="str">
            <v>COLLAB. AREA AMM.</v>
          </cell>
          <cell r="F233" t="str">
            <v>S.S. CLINICAL TRIAL CENTER</v>
          </cell>
          <cell r="G233" t="str">
            <v>GRANT</v>
          </cell>
          <cell r="J233">
            <v>45343</v>
          </cell>
          <cell r="K233">
            <v>45708</v>
          </cell>
          <cell r="L233">
            <v>26000</v>
          </cell>
          <cell r="N233">
            <v>27040</v>
          </cell>
          <cell r="O233" t="str">
            <v>Q/09/NPR</v>
          </cell>
          <cell r="P233" t="str">
            <v>FONDO SPERIMENTAZIONI CLINICHE NO PROFIT</v>
          </cell>
          <cell r="Q233" t="str">
            <v>A</v>
          </cell>
          <cell r="R233" t="str">
            <v>87-DG</v>
          </cell>
          <cell r="S233">
            <v>45338</v>
          </cell>
          <cell r="W233" t="str">
            <v>GIOVANNI APOLONE</v>
          </cell>
          <cell r="X233" t="str">
            <v>NO</v>
          </cell>
          <cell r="Y233" t="str">
            <v xml:space="preserve">COORDINARE E OTTIMIZZARE LA GESTIONE DEGLI STUDI CLINICI ATTRAVERSO IL CLINICAL TRIALS CENTER </v>
          </cell>
        </row>
        <row r="234">
          <cell r="A234">
            <v>91148</v>
          </cell>
          <cell r="B234" t="str">
            <v>VALSECCHI</v>
          </cell>
          <cell r="C234" t="str">
            <v>CAMILLA</v>
          </cell>
          <cell r="D234" t="str">
            <v>VLSCLL95R66E507J</v>
          </cell>
          <cell r="E234" t="str">
            <v>COLLAB. AREA TECNICA LAUREATO</v>
          </cell>
          <cell r="F234" t="str">
            <v>S.C. CHIRURGIA TORACICA</v>
          </cell>
          <cell r="G234" t="str">
            <v>GRANT</v>
          </cell>
          <cell r="I234">
            <v>44986</v>
          </cell>
          <cell r="J234">
            <v>45371</v>
          </cell>
          <cell r="K234">
            <v>46100</v>
          </cell>
          <cell r="L234">
            <v>69230.77</v>
          </cell>
          <cell r="N234">
            <v>72000</v>
          </cell>
          <cell r="O234" t="str">
            <v>D/19/1UP</v>
          </cell>
          <cell r="Q234" t="str">
            <v>A</v>
          </cell>
          <cell r="R234" t="str">
            <v>196-DG</v>
          </cell>
          <cell r="S234">
            <v>45376</v>
          </cell>
          <cell r="W234" t="str">
            <v>UGO PASTORINO</v>
          </cell>
          <cell r="X234" t="str">
            <v>NO</v>
          </cell>
          <cell r="Y234" t="str">
            <v>MODELLI DI ANALISI DEI RISULTATI CLINICI: FATTORI DI RISCHIO, MORTALITÀ E SOPRAVVIVENZA A LUNGO TERMINE, STIMA DEL RISCHIO/BENEFICIO</v>
          </cell>
        </row>
        <row r="235">
          <cell r="A235">
            <v>91252</v>
          </cell>
          <cell r="B235" t="str">
            <v>VARISCO</v>
          </cell>
          <cell r="C235" t="str">
            <v>CHIARA</v>
          </cell>
          <cell r="D235" t="str">
            <v>VRSCHE72E47D938O</v>
          </cell>
          <cell r="E235" t="str">
            <v>COLLAB. AREA INFERMIER. STRUM.</v>
          </cell>
          <cell r="F235" t="str">
            <v>DIP.ANEST.E CURE PALL.-S.C. AN. E RIAN.</v>
          </cell>
          <cell r="G235" t="str">
            <v>ASSISTENZA</v>
          </cell>
          <cell r="H235" t="str">
            <v>A</v>
          </cell>
          <cell r="I235">
            <v>44287</v>
          </cell>
          <cell r="J235">
            <v>45505</v>
          </cell>
          <cell r="K235">
            <v>46053</v>
          </cell>
          <cell r="L235">
            <v>69276</v>
          </cell>
          <cell r="N235">
            <v>69276</v>
          </cell>
          <cell r="O235" t="str">
            <v>ASSISTENZA</v>
          </cell>
          <cell r="P235" t="str">
            <v>F.DI ISTITUZIONALI - ASSISTENZA</v>
          </cell>
          <cell r="Q235" t="str">
            <v>A</v>
          </cell>
          <cell r="R235" t="str">
            <v>444-DG</v>
          </cell>
          <cell r="S235">
            <v>45471</v>
          </cell>
          <cell r="W235" t="str">
            <v>SILVIA PAZZAGLIA</v>
          </cell>
          <cell r="X235" t="str">
            <v>SÌ</v>
          </cell>
          <cell r="Y235" t="str">
            <v>ASSISTENZA INFERMIERISTICA STRUMENTISTA</v>
          </cell>
        </row>
        <row r="236">
          <cell r="A236">
            <v>91270</v>
          </cell>
          <cell r="B236" t="str">
            <v>VAZZANA</v>
          </cell>
          <cell r="C236" t="str">
            <v>PIERFELICE</v>
          </cell>
          <cell r="D236" t="str">
            <v>VZZPFL80A11C352H</v>
          </cell>
          <cell r="E236" t="str">
            <v>COLLAB. AREA AMM.</v>
          </cell>
          <cell r="F236" t="str">
            <v>S.S. EPIDEMIOLOGIA AMBIENTALE</v>
          </cell>
          <cell r="G236" t="str">
            <v>GRANT</v>
          </cell>
          <cell r="I236">
            <v>45566</v>
          </cell>
          <cell r="J236">
            <v>45566</v>
          </cell>
          <cell r="K236">
            <v>46295</v>
          </cell>
          <cell r="L236">
            <v>4000</v>
          </cell>
          <cell r="N236">
            <v>4160</v>
          </cell>
          <cell r="O236" t="str">
            <v>E/23/02B</v>
          </cell>
          <cell r="W236" t="str">
            <v>PAOLO CONTIERO</v>
          </cell>
          <cell r="X236" t="str">
            <v>SÌ</v>
          </cell>
          <cell r="Y236" t="str">
            <v>ELISAH (EUROPEAN LINKAGE OF INITIATIVE FROM SCIENCE TO ACTION IN HEALTH)</v>
          </cell>
        </row>
        <row r="237">
          <cell r="A237">
            <v>91132</v>
          </cell>
          <cell r="B237" t="str">
            <v>VERGANI</v>
          </cell>
          <cell r="C237" t="str">
            <v>FRANCESCA</v>
          </cell>
          <cell r="D237" t="str">
            <v>VRGFNC93E42F205E</v>
          </cell>
          <cell r="E237" t="str">
            <v>COLLAB. AREA AMM.</v>
          </cell>
          <cell r="F237" t="str">
            <v>S.S.D ONCOLOGIA MEDICO-URINARIA</v>
          </cell>
          <cell r="G237" t="str">
            <v>GRANT</v>
          </cell>
          <cell r="H237" t="str">
            <v>A</v>
          </cell>
          <cell r="I237">
            <v>44914</v>
          </cell>
          <cell r="J237">
            <v>45302</v>
          </cell>
          <cell r="K237">
            <v>45667</v>
          </cell>
          <cell r="L237">
            <v>40385</v>
          </cell>
          <cell r="N237">
            <v>42000.4</v>
          </cell>
          <cell r="O237" t="str">
            <v>E/20/00C 
E/23/00C</v>
          </cell>
          <cell r="Q237" t="str">
            <v>C</v>
          </cell>
          <cell r="R237" t="str">
            <v>22-DG</v>
          </cell>
          <cell r="S237">
            <v>45306</v>
          </cell>
          <cell r="W237" t="str">
            <v>GIUSEPPE PROCOPIO</v>
          </cell>
          <cell r="X237" t="str">
            <v>NO</v>
          </cell>
          <cell r="Y237" t="str">
            <v>NUOVE TECNOLOGIE PER L'ONCOLOGIA MEDICA GENITOURINARIA</v>
          </cell>
        </row>
        <row r="238">
          <cell r="A238">
            <v>91168</v>
          </cell>
          <cell r="B238" t="str">
            <v>VILLA</v>
          </cell>
          <cell r="C238" t="str">
            <v>GIORGIA</v>
          </cell>
          <cell r="D238" t="str">
            <v>VLLGRG95A45A246J</v>
          </cell>
          <cell r="E238" t="str">
            <v>COLLAB. AREA INFERMIER. DI RICERCA</v>
          </cell>
          <cell r="F238" t="str">
            <v>S.C. ONCOLOGIA MEDICA 1</v>
          </cell>
          <cell r="G238" t="str">
            <v>GRANT</v>
          </cell>
          <cell r="I238">
            <v>45128</v>
          </cell>
          <cell r="J238">
            <v>45494</v>
          </cell>
          <cell r="K238">
            <v>45858</v>
          </cell>
          <cell r="L238">
            <v>34398</v>
          </cell>
          <cell r="N238">
            <v>33075</v>
          </cell>
          <cell r="O238" t="str">
            <v>X/12/OM1</v>
          </cell>
          <cell r="P238" t="str">
            <v>Fondi Oblazioni OM1</v>
          </cell>
          <cell r="R238" t="str">
            <v>494-DG</v>
          </cell>
          <cell r="S238">
            <v>45496</v>
          </cell>
          <cell r="U238">
            <v>45133</v>
          </cell>
          <cell r="V238">
            <v>45499</v>
          </cell>
          <cell r="W238" t="str">
            <v>FILIPPO DE BRAUD</v>
          </cell>
          <cell r="X238" t="str">
            <v>NO</v>
          </cell>
          <cell r="Y238" t="str">
            <v>NUOVE TERAPIE IN ONCOLOGIA MEDICA</v>
          </cell>
        </row>
        <row r="239">
          <cell r="A239">
            <v>91136</v>
          </cell>
          <cell r="B239" t="str">
            <v xml:space="preserve">VILLA </v>
          </cell>
          <cell r="C239" t="str">
            <v>ANDREA</v>
          </cell>
          <cell r="D239" t="str">
            <v>VLLNDR96D30G856P</v>
          </cell>
          <cell r="E239" t="str">
            <v>COLLAB. AREA AMM.</v>
          </cell>
          <cell r="F239" t="str">
            <v>S.C. ONCOLOGIA MEDICA 1</v>
          </cell>
          <cell r="G239" t="str">
            <v>GRANT</v>
          </cell>
          <cell r="H239" t="str">
            <v>A</v>
          </cell>
          <cell r="I239" t="e">
            <v>#REF!</v>
          </cell>
          <cell r="J239">
            <v>45312</v>
          </cell>
          <cell r="K239">
            <v>45677</v>
          </cell>
          <cell r="L239">
            <v>38000</v>
          </cell>
          <cell r="N239">
            <v>39520</v>
          </cell>
          <cell r="O239" t="str">
            <v>H/20/OO2 - Q/16/DOM</v>
          </cell>
          <cell r="P239" t="str">
            <v>AIRC - FONDI DIPARTIMENTO</v>
          </cell>
          <cell r="Q239" t="str">
            <v>A</v>
          </cell>
          <cell r="R239" t="str">
            <v>29-DG</v>
          </cell>
          <cell r="S239">
            <v>45313</v>
          </cell>
          <cell r="W239" t="str">
            <v>FILIPPO DE BRAUD</v>
          </cell>
          <cell r="X239" t="str">
            <v>NO</v>
          </cell>
          <cell r="Y239" t="str">
            <v>SMART: EXPERIMENTAL CANCER MEDICINE TRIALS ENABLED</v>
          </cell>
        </row>
        <row r="240">
          <cell r="A240">
            <v>90859</v>
          </cell>
          <cell r="B240" t="str">
            <v>VISAGGIO</v>
          </cell>
          <cell r="C240" t="str">
            <v>MARCO</v>
          </cell>
          <cell r="D240" t="str">
            <v>VSGMRC88T02M102Y</v>
          </cell>
          <cell r="E240" t="str">
            <v>COLLAB. AREA MEDICA</v>
          </cell>
          <cell r="F240" t="str">
            <v>S.C. CHIRURGIA SENOLOGIA</v>
          </cell>
          <cell r="G240" t="str">
            <v>GRANT</v>
          </cell>
          <cell r="H240" t="str">
            <v>R</v>
          </cell>
          <cell r="I240" t="e">
            <v>#REF!</v>
          </cell>
          <cell r="J240">
            <v>45597</v>
          </cell>
          <cell r="K240">
            <v>45961</v>
          </cell>
          <cell r="L240">
            <v>54000</v>
          </cell>
          <cell r="N240">
            <v>54000</v>
          </cell>
          <cell r="O240" t="str">
            <v>V/11/GEN</v>
          </cell>
          <cell r="Q240" t="str">
            <v>A</v>
          </cell>
          <cell r="W240" t="str">
            <v>SECONDO FOLLI</v>
          </cell>
          <cell r="X240" t="str">
            <v xml:space="preserve">NO </v>
          </cell>
          <cell r="Y240" t="str">
            <v>ANALISI PERCORSO DI CURA DELLE PAZIENTI CON TUMORE DELLA MAMMELLA MEDIANTE L’APPROCCIO DELLA VALUE BASED MEDICINE (MEDICINA BASATA SUL VALORE): NUOVI PERCORSI DI CURA NELLE BREAST UNIT DELLA REGIONE LOMBARDIA. VBM-INT 137-19</v>
          </cell>
        </row>
        <row r="241">
          <cell r="A241">
            <v>91275</v>
          </cell>
          <cell r="B241" t="str">
            <v xml:space="preserve">VIVONA </v>
          </cell>
          <cell r="C241" t="str">
            <v>VERONICA</v>
          </cell>
          <cell r="D241" t="str">
            <v>VVNVNC98C41L682P</v>
          </cell>
          <cell r="E241" t="str">
            <v>COLLAB. AREA AMM.</v>
          </cell>
          <cell r="F241" t="str">
            <v>S.S.D. ONCOLOGIA MEDICA GENITOURINARIA</v>
          </cell>
          <cell r="G241" t="str">
            <v>GRANT</v>
          </cell>
          <cell r="J241">
            <v>45566</v>
          </cell>
          <cell r="K241">
            <v>45930</v>
          </cell>
          <cell r="L241">
            <v>28350</v>
          </cell>
          <cell r="N241">
            <v>29484</v>
          </cell>
          <cell r="R241" t="str">
            <v>636-DG</v>
          </cell>
          <cell r="S241">
            <v>45562</v>
          </cell>
          <cell r="W241" t="str">
            <v>GIUSEPPE PROCOPIO</v>
          </cell>
          <cell r="Y241" t="str">
            <v>OUTCOMES A MEDIO-LUNGO TERMINE NEI PAZIENTI CON CARCINOMA PROSTATICO ARRUOLATI IN SORVEGLIANZA ATTIVA</v>
          </cell>
        </row>
        <row r="242">
          <cell r="A242">
            <v>91286</v>
          </cell>
          <cell r="B242" t="str">
            <v>VIVONE</v>
          </cell>
          <cell r="C242" t="str">
            <v>UGO</v>
          </cell>
          <cell r="D242" t="str">
            <v>VVNGUO80E01C352E</v>
          </cell>
          <cell r="E242" t="str">
            <v>COLLAB. AREA AMM.</v>
          </cell>
          <cell r="F242" t="str">
            <v>S.S. EPIDEMIOLOGIA AMBIENTALE</v>
          </cell>
          <cell r="G242" t="str">
            <v>GRANT</v>
          </cell>
          <cell r="J242">
            <v>45597</v>
          </cell>
          <cell r="K242">
            <v>46326</v>
          </cell>
          <cell r="L242">
            <v>6000</v>
          </cell>
          <cell r="N242">
            <v>6240</v>
          </cell>
          <cell r="O242" t="str">
            <v>E/23/02B</v>
          </cell>
          <cell r="W242" t="str">
            <v>PAOLO CONTIERO</v>
          </cell>
          <cell r="Y242" t="str">
            <v>ELISAH (EUROPEAN LINKAGE OF INITIATIVE FROM SCIENCE TO ACTION IN HEALTH)</v>
          </cell>
        </row>
        <row r="243">
          <cell r="A243">
            <v>91248</v>
          </cell>
          <cell r="B243" t="str">
            <v>ZAFFARONI</v>
          </cell>
          <cell r="C243" t="str">
            <v>NADIA</v>
          </cell>
          <cell r="D243" t="str">
            <v>ZFFNDA57E60E514U</v>
          </cell>
          <cell r="E243" t="str">
            <v xml:space="preserve">COLLAB. AREA SANITARIA </v>
          </cell>
          <cell r="F243" t="str">
            <v>S.C. FARMACOLOGIA MOLECOLARE</v>
          </cell>
          <cell r="G243" t="str">
            <v>GRANT</v>
          </cell>
          <cell r="H243" t="str">
            <v>R</v>
          </cell>
          <cell r="I243" t="e">
            <v>#REF!</v>
          </cell>
          <cell r="J243">
            <v>45433</v>
          </cell>
          <cell r="K243">
            <v>45797</v>
          </cell>
          <cell r="P243" t="str">
            <v>TITOLO GRATUTO</v>
          </cell>
          <cell r="R243" t="str">
            <v>249-DG</v>
          </cell>
          <cell r="S243">
            <v>45393</v>
          </cell>
          <cell r="W243" t="str">
            <v>GABRIELLA SOZZI</v>
          </cell>
        </row>
        <row r="244">
          <cell r="A244">
            <v>91256</v>
          </cell>
          <cell r="B244" t="str">
            <v>ZAFFINO</v>
          </cell>
          <cell r="C244" t="str">
            <v>ERIKA</v>
          </cell>
          <cell r="D244" t="str">
            <v>ZFFRKE94L62H224X</v>
          </cell>
          <cell r="E244" t="str">
            <v>COLLAB. AREA AMM.</v>
          </cell>
          <cell r="F244" t="str">
            <v>S.C. ONCOLOGI MEDICA 1</v>
          </cell>
          <cell r="G244" t="str">
            <v>GRANT</v>
          </cell>
          <cell r="J244">
            <v>45484</v>
          </cell>
          <cell r="K244">
            <v>45848</v>
          </cell>
          <cell r="L244">
            <v>28350</v>
          </cell>
          <cell r="N244">
            <v>29484</v>
          </cell>
          <cell r="O244" t="str">
            <v>Q/16/DOM</v>
          </cell>
          <cell r="P244" t="str">
            <v>FONDI A DISPOSIZIONE DEL DIPARTIMENTO</v>
          </cell>
          <cell r="R244" t="str">
            <v>447-DG</v>
          </cell>
          <cell r="S244">
            <v>45478</v>
          </cell>
          <cell r="W244" t="str">
            <v>FILIPPO DE BRAUD</v>
          </cell>
          <cell r="Y244" t="str">
            <v>NUOVE TERAPIE IN ONCOLOGIA MEDICA</v>
          </cell>
        </row>
        <row r="245">
          <cell r="A245">
            <v>91295</v>
          </cell>
          <cell r="B245" t="str">
            <v>ZAMBELLI</v>
          </cell>
          <cell r="C245" t="str">
            <v>LUCA</v>
          </cell>
          <cell r="D245" t="str">
            <v>ZMBLCU95P04D142R</v>
          </cell>
          <cell r="E245" t="str">
            <v>COLLAB. AREA MEDICA</v>
          </cell>
          <cell r="F245" t="str">
            <v>S.C. CURE PALLIATIVE, HOSPICE TERAPIA DEL DOLORE E RIABILITAZIONE</v>
          </cell>
          <cell r="G245" t="str">
            <v>GRANT</v>
          </cell>
          <cell r="J245">
            <v>45627</v>
          </cell>
          <cell r="K245">
            <v>45808</v>
          </cell>
          <cell r="Q245" t="str">
            <v>A</v>
          </cell>
        </row>
        <row r="246">
          <cell r="A246">
            <v>90938</v>
          </cell>
          <cell r="B246" t="str">
            <v>ZANENGA</v>
          </cell>
          <cell r="C246" t="str">
            <v>LUCREZIA</v>
          </cell>
          <cell r="D246" t="str">
            <v>ZNNLRZ91L50D142O</v>
          </cell>
          <cell r="E246" t="str">
            <v xml:space="preserve">COLLAB. AREA SANITARIA </v>
          </cell>
          <cell r="F246" t="str">
            <v>S.C. ONCOLOGIA MEDICA 1</v>
          </cell>
          <cell r="G246" t="str">
            <v>GRANT</v>
          </cell>
          <cell r="H246" t="str">
            <v>A</v>
          </cell>
          <cell r="I246" t="e">
            <v>#REF!</v>
          </cell>
          <cell r="J246">
            <v>45525</v>
          </cell>
          <cell r="K246">
            <v>45889</v>
          </cell>
          <cell r="L246">
            <v>35000</v>
          </cell>
          <cell r="N246">
            <v>36400</v>
          </cell>
          <cell r="O246" t="str">
            <v>E/21/00A</v>
          </cell>
          <cell r="Q246" t="str">
            <v>A</v>
          </cell>
          <cell r="R246" t="str">
            <v>545-DG</v>
          </cell>
          <cell r="S246">
            <v>45510</v>
          </cell>
          <cell r="W246" t="str">
            <v>FILIPPO DE BRAUD</v>
          </cell>
          <cell r="X246" t="str">
            <v xml:space="preserve">NO </v>
          </cell>
          <cell r="Y246" t="str">
            <v>NUOVE TERAPIE IN ONCOLOGIA MEDICA</v>
          </cell>
        </row>
        <row r="247">
          <cell r="A247">
            <v>91276</v>
          </cell>
          <cell r="B247" t="str">
            <v>ZANGA</v>
          </cell>
          <cell r="C247" t="str">
            <v>ALESSIO</v>
          </cell>
          <cell r="D247" t="str">
            <v>ZNGLSS97D08L400L</v>
          </cell>
          <cell r="E247" t="str">
            <v>COLLAB. AREA AMM.</v>
          </cell>
          <cell r="F247" t="str">
            <v>S.S.D. EPIDEMIOLOGIA VALUTATIVA</v>
          </cell>
          <cell r="G247" t="str">
            <v>GRANT</v>
          </cell>
          <cell r="J247">
            <v>45576</v>
          </cell>
          <cell r="K247">
            <v>45757</v>
          </cell>
        </row>
        <row r="248">
          <cell r="A248">
            <v>90521</v>
          </cell>
          <cell r="B248" t="str">
            <v>ZAPPATA</v>
          </cell>
          <cell r="C248" t="str">
            <v>SIMONETTA</v>
          </cell>
          <cell r="D248" t="str">
            <v>ZPPSNT64M52A944X</v>
          </cell>
          <cell r="E248" t="str">
            <v xml:space="preserve">COLLAB. AREA SANITARIA </v>
          </cell>
          <cell r="F248" t="str">
            <v>S.C. CURE PALL. TER. DOLORE E RIAB.</v>
          </cell>
          <cell r="G248" t="str">
            <v>GRANT</v>
          </cell>
          <cell r="H248" t="str">
            <v>A</v>
          </cell>
          <cell r="I248" t="e">
            <v>#REF!</v>
          </cell>
          <cell r="J248">
            <v>45403</v>
          </cell>
          <cell r="K248">
            <v>45767</v>
          </cell>
          <cell r="L248">
            <v>34757.25</v>
          </cell>
          <cell r="N248">
            <v>44100</v>
          </cell>
          <cell r="Q248" t="str">
            <v>A</v>
          </cell>
          <cell r="U248">
            <v>45399</v>
          </cell>
          <cell r="V248" t="str">
            <v xml:space="preserve">
25/06/2024</v>
          </cell>
          <cell r="W248" t="str">
            <v>AUGUSTO CARACENI</v>
          </cell>
          <cell r="X248" t="str">
            <v xml:space="preserve">NO </v>
          </cell>
          <cell r="Y248" t="str">
            <v>SUPPORTO PEDAGOGICO E FILOSOFICO, IN CHIAVE DI EDUCAZIONE CONTINUA DELLA PERSONA, NONCHÉ DI INTEGRAZIONE DEI CORRELATI PROCESSI DI ASSISTENZA SPIRITUALE AI MALATI ONCOLOGICI E AI LORO PARENTI NELLE FASI AVANZATE DI MALATTIA</v>
          </cell>
        </row>
        <row r="249">
          <cell r="A249">
            <v>91129</v>
          </cell>
          <cell r="B249" t="str">
            <v>ZARDO</v>
          </cell>
          <cell r="C249" t="str">
            <v>WILLIAM</v>
          </cell>
          <cell r="D249" t="str">
            <v>ZRDWLM93E22B639J</v>
          </cell>
          <cell r="E249" t="str">
            <v xml:space="preserve">COLLAB. AREA SANITARIA </v>
          </cell>
          <cell r="F249" t="str">
            <v>S.C. PEDIATRIA ONCOL.</v>
          </cell>
          <cell r="G249" t="str">
            <v>GRANT</v>
          </cell>
          <cell r="H249" t="str">
            <v>A</v>
          </cell>
          <cell r="I249">
            <v>44906</v>
          </cell>
          <cell r="J249">
            <v>45312</v>
          </cell>
          <cell r="K249">
            <v>45677</v>
          </cell>
          <cell r="L249">
            <v>29210</v>
          </cell>
          <cell r="N249">
            <v>30378.400000000001</v>
          </cell>
          <cell r="O249" t="str">
            <v>O/14/UNA</v>
          </cell>
          <cell r="P249" t="str">
            <v>OBLAZIONI ASSOCIAZIONE UNA-MILANO</v>
          </cell>
          <cell r="Q249" t="str">
            <v>A</v>
          </cell>
          <cell r="R249" t="str">
            <v>39-DG</v>
          </cell>
          <cell r="S249">
            <v>45320</v>
          </cell>
          <cell r="U249">
            <v>45237</v>
          </cell>
          <cell r="V249">
            <v>45603</v>
          </cell>
          <cell r="W249" t="str">
            <v>FILIPPO SPREAFICO</v>
          </cell>
          <cell r="X249" t="str">
            <v>NO</v>
          </cell>
          <cell r="Y249" t="str">
            <v>SVILUPPO DI PROGRAMMI DI ATTIVITA' MOTORIA DI PRECISIONE E PERSONALIZZAZIONE NEI PAZIENTI PEDIATRICI AFFETTI DA TUMORE E LORO VALUTAZIONE</v>
          </cell>
        </row>
        <row r="250">
          <cell r="A250">
            <v>91129</v>
          </cell>
          <cell r="B250" t="str">
            <v>ZARDO</v>
          </cell>
          <cell r="C250" t="str">
            <v>WILLIAM</v>
          </cell>
          <cell r="D250" t="str">
            <v>ZRDWLM93E22B639J</v>
          </cell>
          <cell r="E250" t="str">
            <v xml:space="preserve">COLLAB. AREA SANITARIA </v>
          </cell>
          <cell r="F250" t="str">
            <v>S.C. PEDIATRIA ONCOL.</v>
          </cell>
          <cell r="G250" t="str">
            <v>GRANT</v>
          </cell>
          <cell r="H250" t="str">
            <v>A</v>
          </cell>
          <cell r="I250">
            <v>44906</v>
          </cell>
          <cell r="J250">
            <v>45678</v>
          </cell>
          <cell r="K250" t="str">
            <v>20//01/2026</v>
          </cell>
          <cell r="L250">
            <v>37800</v>
          </cell>
          <cell r="N250">
            <v>39312</v>
          </cell>
          <cell r="O250" t="str">
            <v>E/20/00D</v>
          </cell>
          <cell r="P250" t="str">
            <v>PROGETTO FORTe</v>
          </cell>
          <cell r="Q250" t="str">
            <v>E</v>
          </cell>
          <cell r="W250" t="str">
            <v>FILIPPO SPREAFICO/MAURA MASSIMINO</v>
          </cell>
          <cell r="X250" t="str">
            <v>NO</v>
          </cell>
          <cell r="Y250" t="str">
            <v>SVILUPPO DI PROGRAMMI DI ATTIVITA' MOTORIA DI PRECISIONE E PERSONALIZZAZIONE NEI PAZIENTI PEDIATRICI AFFETTI DA TUMORE E LORO VALUTAZIONE</v>
          </cell>
        </row>
        <row r="251">
          <cell r="A251">
            <v>90685</v>
          </cell>
          <cell r="B251" t="str">
            <v>ZIMATORE</v>
          </cell>
          <cell r="C251" t="str">
            <v>MATTEO</v>
          </cell>
          <cell r="D251" t="str">
            <v>ZMTMTT71T07F205K</v>
          </cell>
          <cell r="E251" t="str">
            <v>COLLAB. AREA MEDICA</v>
          </cell>
          <cell r="F251" t="str">
            <v>S.S.D. ONCOLOGIA GENITO URINARIA</v>
          </cell>
          <cell r="G251" t="str">
            <v>GRANT</v>
          </cell>
          <cell r="H251" t="str">
            <v>A</v>
          </cell>
          <cell r="I251" t="e">
            <v>#REF!</v>
          </cell>
          <cell r="J251">
            <v>45323</v>
          </cell>
          <cell r="K251">
            <v>45688</v>
          </cell>
          <cell r="L251">
            <v>43333</v>
          </cell>
          <cell r="N251">
            <v>43333</v>
          </cell>
          <cell r="O251" t="str">
            <v>Q/16/DOM
Q/14/066</v>
          </cell>
          <cell r="R251" t="str">
            <v>61-DG</v>
          </cell>
          <cell r="S251">
            <v>45329</v>
          </cell>
          <cell r="U251">
            <v>45260</v>
          </cell>
          <cell r="V251">
            <v>45626</v>
          </cell>
          <cell r="W251" t="str">
            <v>FILIPPO DE BRAUD / GIUSEPPE PROCOPIO</v>
          </cell>
          <cell r="X251" t="str">
            <v xml:space="preserve">NO </v>
          </cell>
          <cell r="Y251" t="str">
            <v>SVILUPPO DI TERAPIE INNOVATIVE IN ONCOLOGIA GENITOURINARIA</v>
          </cell>
        </row>
        <row r="252">
          <cell r="A252">
            <v>91185</v>
          </cell>
          <cell r="B252" t="str">
            <v>ZONCA</v>
          </cell>
          <cell r="C252" t="str">
            <v>FEDERICA</v>
          </cell>
          <cell r="D252" t="str">
            <v>ZNCFRL97P42A794B</v>
          </cell>
          <cell r="E252" t="str">
            <v>COLLAB. AREA MEDICA</v>
          </cell>
          <cell r="F252" t="str">
            <v>S.S. IMMUNOTERAPIA DEI TUMORI E TERAPIE INNOVATIVE</v>
          </cell>
          <cell r="G252" t="str">
            <v>GRANT</v>
          </cell>
          <cell r="H252" t="str">
            <v>A</v>
          </cell>
          <cell r="I252" t="e">
            <v>#REF!</v>
          </cell>
          <cell r="J252">
            <v>45333</v>
          </cell>
          <cell r="K252">
            <v>45698</v>
          </cell>
          <cell r="L252">
            <v>36000</v>
          </cell>
          <cell r="N252">
            <v>36000</v>
          </cell>
          <cell r="O252" t="str">
            <v>G/21/066</v>
          </cell>
          <cell r="R252" t="str">
            <v>90-DG</v>
          </cell>
          <cell r="S252">
            <v>45338</v>
          </cell>
          <cell r="U252">
            <v>45504</v>
          </cell>
          <cell r="V252">
            <v>45869</v>
          </cell>
          <cell r="W252" t="str">
            <v>MASSIMO DI NICOLA</v>
          </cell>
          <cell r="Y252" t="str">
            <v>Implementation of a translational research program of Adoptive cell therpay with CAR T cells in solid tumors</v>
          </cell>
        </row>
        <row r="253">
          <cell r="A253">
            <v>91308</v>
          </cell>
          <cell r="B253" t="str">
            <v>BORGHI</v>
          </cell>
          <cell r="C253" t="str">
            <v>ALESSANDRA</v>
          </cell>
          <cell r="D253" t="str">
            <v>BRGLSN92B45B300N</v>
          </cell>
          <cell r="E253" t="str">
            <v>COLLAB. AREA MEDICA</v>
          </cell>
          <cell r="F253" t="str">
            <v>S.C. CHIRURGIA GENERALE ONCOLOGICA 7 - SARCOMI</v>
          </cell>
          <cell r="G253" t="str">
            <v>GRANT</v>
          </cell>
          <cell r="I253" t="e">
            <v>#REF!</v>
          </cell>
          <cell r="J253">
            <v>45658</v>
          </cell>
          <cell r="K253">
            <v>46022</v>
          </cell>
          <cell r="L253">
            <v>40000</v>
          </cell>
          <cell r="N253">
            <v>40000</v>
          </cell>
          <cell r="O253" t="str">
            <v>Q/202/187
D/22/01C
E/23/00D</v>
          </cell>
          <cell r="Q253" t="str">
            <v>A</v>
          </cell>
          <cell r="U253">
            <v>45645</v>
          </cell>
          <cell r="V253">
            <v>45991</v>
          </cell>
          <cell r="W253" t="str">
            <v>ALESSANDRO GRONCHI</v>
          </cell>
        </row>
        <row r="254">
          <cell r="A254">
            <v>91099</v>
          </cell>
          <cell r="B254" t="str">
            <v>TOMA</v>
          </cell>
          <cell r="C254" t="str">
            <v>MARTINA</v>
          </cell>
          <cell r="D254" t="str">
            <v>TMOMTN96E57E514F</v>
          </cell>
          <cell r="E254" t="str">
            <v xml:space="preserve">COLLAB. AREA SANITARIA </v>
          </cell>
          <cell r="F254" t="str">
            <v>S.C. ANATOMIA PATOLOGICA 2</v>
          </cell>
          <cell r="G254" t="str">
            <v>GRANT</v>
          </cell>
          <cell r="H254" t="str">
            <v>A</v>
          </cell>
          <cell r="I254" t="e">
            <v>#REF!</v>
          </cell>
          <cell r="J254">
            <v>45658</v>
          </cell>
          <cell r="K254">
            <v>46022</v>
          </cell>
          <cell r="L254">
            <v>31856.58</v>
          </cell>
          <cell r="N254">
            <v>33130.839999999997</v>
          </cell>
          <cell r="O254" t="str">
            <v xml:space="preserve">O/22/CAN </v>
          </cell>
          <cell r="Q254" t="str">
            <v>A</v>
          </cell>
          <cell r="W254" t="str">
            <v>ANTONELLA AIELLO/GIANCARLO PRUNERI</v>
          </cell>
          <cell r="X254" t="str">
            <v>NO</v>
          </cell>
          <cell r="Y254" t="str">
            <v>Convergence of tumor &amp; host features as a clue for triple negative breast cancer: the liquid biopsy approach</v>
          </cell>
        </row>
        <row r="255">
          <cell r="A255">
            <v>91204</v>
          </cell>
          <cell r="B255" t="str">
            <v xml:space="preserve">CRISTOFARO </v>
          </cell>
          <cell r="C255" t="str">
            <v>VALENTINA</v>
          </cell>
          <cell r="D255" t="str">
            <v>CRSVNT93M44C978Q</v>
          </cell>
          <cell r="E255" t="str">
            <v>COLLAB. AREA MEDICA</v>
          </cell>
          <cell r="F255" t="str">
            <v>S.C. OTORINOLARINGOIATRIA</v>
          </cell>
          <cell r="G255" t="str">
            <v>GRANT</v>
          </cell>
          <cell r="I255">
            <v>45658</v>
          </cell>
          <cell r="J255">
            <v>45658</v>
          </cell>
          <cell r="K255">
            <v>46022</v>
          </cell>
          <cell r="L255">
            <v>45000</v>
          </cell>
          <cell r="N255">
            <v>45000</v>
          </cell>
          <cell r="O255" t="str">
            <v>V/23/ORL</v>
          </cell>
          <cell r="Q255" t="str">
            <v>A</v>
          </cell>
          <cell r="W255" t="str">
            <v>ALBERTO DEGANELLO</v>
          </cell>
          <cell r="X255" t="str">
            <v>NO</v>
          </cell>
          <cell r="Y255" t="str">
            <v xml:space="preserve">PROGETTO FAMIGLIA GIAN ANGELO PERRUCCI PER LA CHIRURGIA TESTA COLLO </v>
          </cell>
        </row>
        <row r="256">
          <cell r="A256">
            <v>91309</v>
          </cell>
          <cell r="B256" t="str">
            <v>DE MARIA</v>
          </cell>
          <cell r="C256" t="str">
            <v>FRANCESCA</v>
          </cell>
          <cell r="D256" t="str">
            <v>DMRFNC93S59D423H</v>
          </cell>
          <cell r="E256" t="str">
            <v>COLLAB. AREA MEDICA</v>
          </cell>
          <cell r="F256" t="str">
            <v>S.C. GINECOLOGIA ONCOLOGICA</v>
          </cell>
          <cell r="G256" t="str">
            <v>GRANT</v>
          </cell>
          <cell r="I256">
            <v>45658</v>
          </cell>
          <cell r="J256">
            <v>45658</v>
          </cell>
          <cell r="K256">
            <v>46022</v>
          </cell>
          <cell r="L256">
            <v>40000</v>
          </cell>
          <cell r="N256">
            <v>40000</v>
          </cell>
          <cell r="O256" t="str">
            <v>Q/16/056</v>
          </cell>
          <cell r="Q256" t="str">
            <v>A</v>
          </cell>
          <cell r="W256" t="str">
            <v>FRANCESCO RASPAGLIESI</v>
          </cell>
          <cell r="X256" t="str">
            <v>NO</v>
          </cell>
          <cell r="Y256" t="str">
            <v xml:space="preserve">PROTOCOLLO DI SCREENING PER IL TUMORE OVARICO MIRATO IN CATEGORIE DI DONNE AD ALTO RISCHIO PER ANAMNESI FAMILIARE O SINTOMATOLOGIA SUGGESTIVA </v>
          </cell>
        </row>
        <row r="257">
          <cell r="A257">
            <v>91206</v>
          </cell>
          <cell r="B257" t="str">
            <v>BINI</v>
          </cell>
          <cell r="C257" t="str">
            <v>MARTA</v>
          </cell>
          <cell r="D257" t="str">
            <v>BNIMRT92R47F205Q</v>
          </cell>
          <cell r="E257" t="str">
            <v>COLLAB. AREA MEDICA</v>
          </cell>
          <cell r="F257" t="str">
            <v>S.C. GINECOLOGIA ONCOLOGICA</v>
          </cell>
          <cell r="G257" t="str">
            <v>GRANT</v>
          </cell>
          <cell r="I257">
            <v>45658</v>
          </cell>
          <cell r="J257">
            <v>45658</v>
          </cell>
          <cell r="K257">
            <v>46022</v>
          </cell>
          <cell r="Q257" t="str">
            <v>A</v>
          </cell>
          <cell r="U257">
            <v>45237</v>
          </cell>
          <cell r="V257">
            <v>45968</v>
          </cell>
          <cell r="W257" t="str">
            <v>FRANCESCO RASPAGLIESI</v>
          </cell>
          <cell r="X257" t="str">
            <v>NO</v>
          </cell>
          <cell r="Y257" t="str">
            <v>““STUDIO DI FASE 3 MULTICENTRICO, RANDOMIZZATO, IN DOPPIO CIECO, CONTROLLATO CON PLACEBO DEL TRATTAMENTO DI MANTENIMENTO NIRAPARIB IN PAZIENTI AFFETTI DA CANCRO OVARICO IN STADIO AVANZATO HRD - POSITIVO A SEGUITO DELLA RISPOSTA ALLA CHEMIOTERAPIA A BASE DI PLATINO DI PRIMA LINEA”, SECONDO IL PROTOCOLLO DI STUDIO N. PR-30-5017-C (INT 119/16)</v>
          </cell>
        </row>
        <row r="258">
          <cell r="A258">
            <v>91184</v>
          </cell>
          <cell r="B258" t="str">
            <v>CASTAGNA</v>
          </cell>
          <cell r="C258" t="str">
            <v>ANTONIO</v>
          </cell>
          <cell r="D258" t="str">
            <v>CSTNTN86B03A717O</v>
          </cell>
          <cell r="E258" t="str">
            <v>COLLAB. AREA MEDICA</v>
          </cell>
          <cell r="F258" t="str">
            <v>S.S.D. LASER TERAPIA</v>
          </cell>
          <cell r="G258" t="str">
            <v>GRANT</v>
          </cell>
          <cell r="I258">
            <v>45668</v>
          </cell>
          <cell r="J258">
            <v>45668</v>
          </cell>
          <cell r="K258">
            <v>46032</v>
          </cell>
          <cell r="Q258" t="str">
            <v>A</v>
          </cell>
          <cell r="W258" t="str">
            <v>ANNA COLOMBETTI</v>
          </cell>
          <cell r="Y258" t="str">
            <v>IL PERCORSO DIAGNOSTICO-ASSISTENZIALE PER LA PATOLOGIA NEOPLASTICA DEL PAZIENTE ANZIANO SOTTOPOSTO A CHIRURGIA IN REGIME DI RICOVERO BREVE: CLASSIFICAZIONE E MANAGEMENT</v>
          </cell>
        </row>
        <row r="259">
          <cell r="A259">
            <v>91072</v>
          </cell>
          <cell r="B259" t="str">
            <v>TODOERTI</v>
          </cell>
          <cell r="C259" t="str">
            <v>KATIA</v>
          </cell>
          <cell r="D259" t="str">
            <v>TDRKTA78S67B885U</v>
          </cell>
          <cell r="E259" t="str">
            <v>COLLAB. AREA TECNICA LAUREATO</v>
          </cell>
          <cell r="F259" t="str">
            <v>S.C. ANATOMIA PATOLOGICA 2</v>
          </cell>
          <cell r="G259" t="str">
            <v>GRANT</v>
          </cell>
          <cell r="H259" t="str">
            <v>A</v>
          </cell>
          <cell r="I259">
            <v>44572</v>
          </cell>
          <cell r="J259">
            <v>45668</v>
          </cell>
          <cell r="K259">
            <v>46762</v>
          </cell>
          <cell r="L259">
            <v>135002.4</v>
          </cell>
          <cell r="N259">
            <v>129810</v>
          </cell>
          <cell r="O259" t="str">
            <v xml:space="preserve">D/20/4PG
O/22/CAN </v>
          </cell>
          <cell r="P259" t="str">
            <v>FONDI DI TERZI</v>
          </cell>
          <cell r="Q259" t="str">
            <v>A</v>
          </cell>
          <cell r="W259" t="str">
            <v>GIANCARLO PRUNERI</v>
          </cell>
          <cell r="X259" t="str">
            <v>NO</v>
          </cell>
          <cell r="Y259" t="str">
            <v>REALIZZAZIONE E VALIDAZIONE DI PIPELINE COMPUTAZIONALI PER ANALISI OMICHE SU DATI PRODOTTI MEDIANTE PIATTAFORME NGS</v>
          </cell>
        </row>
        <row r="260">
          <cell r="A260">
            <v>91133</v>
          </cell>
          <cell r="B260" t="str">
            <v>MERCURIO</v>
          </cell>
          <cell r="C260" t="str">
            <v>SIMONA</v>
          </cell>
          <cell r="D260" t="str">
            <v>MRCSMN89C49E041A</v>
          </cell>
          <cell r="E260" t="str">
            <v>COLLAB. AREA MEDICA</v>
          </cell>
          <cell r="F260" t="str">
            <v>S.C. CHIURGIA GENERALE 4 MELANOMI</v>
          </cell>
          <cell r="G260" t="str">
            <v>GRANT</v>
          </cell>
          <cell r="H260" t="str">
            <v>A</v>
          </cell>
          <cell r="I260">
            <v>44937</v>
          </cell>
          <cell r="J260">
            <v>45668</v>
          </cell>
          <cell r="K260">
            <v>46032</v>
          </cell>
          <cell r="L260">
            <v>40000</v>
          </cell>
          <cell r="N260">
            <v>40000</v>
          </cell>
          <cell r="O260" t="str">
            <v>Q12080</v>
          </cell>
          <cell r="Q260" t="str">
            <v>A</v>
          </cell>
          <cell r="W260" t="str">
            <v>MARIO SANTINAMI</v>
          </cell>
          <cell r="X260" t="str">
            <v>NO</v>
          </cell>
          <cell r="Y260" t="str">
            <v>PH-L19IL2TNF-02/15. A PIVOTAL PHASE III, OPEN-LABEL, RANDOMIZED, CONTROLLED MULTI-CENTER STUDY OF THE EFFICACY OF L19IL2/L19TNF NEOADJUVANT INTRATUMORAL TREATMENT FOLLOWED BY SURGERY VERSUS SURGERY ALONE IN CLINICAL STAGE III B/C MELANOMA PATIENTS</v>
          </cell>
        </row>
        <row r="261">
          <cell r="A261">
            <v>90406</v>
          </cell>
          <cell r="B261" t="str">
            <v>SCOPPIO</v>
          </cell>
          <cell r="C261" t="str">
            <v>BIANCAMARIA</v>
          </cell>
          <cell r="D261" t="str">
            <v>SCPBCM66P63A662U</v>
          </cell>
          <cell r="E261" t="str">
            <v>COLLAB. AREA MEDICA</v>
          </cell>
          <cell r="F261" t="str">
            <v>S.C. CHIR.GEN. IND. ONCOL. 4 (MEL. E SARCOMI)</v>
          </cell>
          <cell r="G261" t="str">
            <v>GRANT</v>
          </cell>
          <cell r="H261" t="str">
            <v>A</v>
          </cell>
          <cell r="I261">
            <v>45689</v>
          </cell>
          <cell r="J261">
            <v>45689</v>
          </cell>
          <cell r="K261">
            <v>46053</v>
          </cell>
          <cell r="L261">
            <v>40000</v>
          </cell>
          <cell r="N261">
            <v>40000</v>
          </cell>
          <cell r="O261" t="str">
            <v>Q12080
Q15074</v>
          </cell>
          <cell r="Q261" t="str">
            <v>F</v>
          </cell>
          <cell r="W261" t="str">
            <v>MARIO SANTINAMI</v>
          </cell>
          <cell r="X261" t="str">
            <v>SÌ</v>
          </cell>
          <cell r="Y261" t="str">
            <v>PH-L19IL2TNF-02/15. A PIVOTAL PHASE III, OPEN-LABEL, RANDOMIZED, CONTROLLED MULTI-CENTER STUDY OF THE EFFICACY OF L19IL2/L19TNF NEOADJUVANT INTRATUMORAL TREATMENT FOLLOWED BY SURGERY VERSUS SURGERY ALONE IN CLINICAL STAGE III B/C MELANOMA PATIENTS</v>
          </cell>
        </row>
        <row r="262">
          <cell r="A262">
            <v>91310</v>
          </cell>
          <cell r="B262" t="str">
            <v>PEZZOLI</v>
          </cell>
          <cell r="C262" t="str">
            <v>ISABELLA</v>
          </cell>
          <cell r="D262" t="str">
            <v>PZZSLL92P62F704W</v>
          </cell>
          <cell r="E262" t="str">
            <v>COLLAB. AREA MEDICA</v>
          </cell>
          <cell r="F262" t="str">
            <v>S.C. CHIRURGIA GENERALE OINCOLOGICA 1 EPATOGASTROPANCREATICA</v>
          </cell>
          <cell r="G262" t="str">
            <v>GRANT</v>
          </cell>
          <cell r="I262">
            <v>45678</v>
          </cell>
          <cell r="J262">
            <v>45678</v>
          </cell>
          <cell r="K262">
            <v>46042</v>
          </cell>
          <cell r="L262">
            <v>40000</v>
          </cell>
          <cell r="N262">
            <v>40000</v>
          </cell>
          <cell r="O262" t="str">
            <v xml:space="preserve">74/03/TF  </v>
          </cell>
          <cell r="Q262" t="str">
            <v>F</v>
          </cell>
          <cell r="W262" t="str">
            <v>VINCENZO MAZZAFERRO</v>
          </cell>
          <cell r="Y262" t="str">
            <v xml:space="preserve">APPROCCI CHIRURGICI INTEGRATI PER LE NEOPLASIE EPATICHE </v>
          </cell>
        </row>
        <row r="263">
          <cell r="A263">
            <v>91132</v>
          </cell>
          <cell r="B263" t="str">
            <v>VERGANI</v>
          </cell>
          <cell r="C263" t="str">
            <v>FRANCESCA</v>
          </cell>
          <cell r="D263" t="str">
            <v>VRGFNC93E42F205E</v>
          </cell>
          <cell r="E263" t="str">
            <v>COLLAB. AREA AMM.</v>
          </cell>
          <cell r="F263" t="str">
            <v>S.S.D ONCOLOGIA MEDICO-URINARIA</v>
          </cell>
          <cell r="G263" t="str">
            <v>GRANT</v>
          </cell>
          <cell r="H263" t="str">
            <v>A</v>
          </cell>
          <cell r="I263">
            <v>44914</v>
          </cell>
          <cell r="J263">
            <v>45668</v>
          </cell>
          <cell r="K263">
            <v>46032</v>
          </cell>
          <cell r="Q263" t="str">
            <v>A</v>
          </cell>
          <cell r="W263" t="str">
            <v>GIUSEPPE PROCOPIO</v>
          </cell>
          <cell r="X263" t="str">
            <v>NO</v>
          </cell>
          <cell r="Y263" t="str">
            <v>NUOVE TECNOLOGIE PER L'ONCOLOGIA MEDICA GENITOURINARIA</v>
          </cell>
        </row>
        <row r="264">
          <cell r="A264">
            <v>90073</v>
          </cell>
          <cell r="B264" t="str">
            <v>ZAFFARONI</v>
          </cell>
          <cell r="C264" t="str">
            <v>DANIELA</v>
          </cell>
          <cell r="D264" t="str">
            <v>ZFFDNL71B61L319J</v>
          </cell>
          <cell r="E264" t="str">
            <v>COLLAB. AREA AMM.</v>
          </cell>
          <cell r="F264" t="str">
            <v>S.S.D. CONSULENZA GENETICA ONCOLOGICA</v>
          </cell>
          <cell r="G264" t="str">
            <v>GRANT</v>
          </cell>
          <cell r="H264" t="str">
            <v>A</v>
          </cell>
          <cell r="I264">
            <v>44562</v>
          </cell>
          <cell r="J264">
            <v>45668</v>
          </cell>
          <cell r="K264">
            <v>46032</v>
          </cell>
          <cell r="Q264" t="str">
            <v>A</v>
          </cell>
          <cell r="W264" t="str">
            <v>SIRANOUSH MANOUKIAN</v>
          </cell>
          <cell r="X264" t="str">
            <v xml:space="preserve">NO </v>
          </cell>
          <cell r="Y264" t="str">
            <v>CONSULENZA PER L'ATTIVITA' CLINICA E DI RICERCA DELLA STRUTTURA DI GENETICA MEDICA</v>
          </cell>
        </row>
        <row r="265">
          <cell r="A265">
            <v>91075</v>
          </cell>
          <cell r="B265" t="str">
            <v>ARATA</v>
          </cell>
          <cell r="C265" t="str">
            <v>ALESSIO</v>
          </cell>
          <cell r="D265" t="str">
            <v>RTALSS95M18D969C</v>
          </cell>
          <cell r="E265" t="str">
            <v>COLLAB. AREA INFERMIER.</v>
          </cell>
          <cell r="F265" t="str">
            <v>S.C. ONCOLOGIA MEDICA 1</v>
          </cell>
          <cell r="G265" t="str">
            <v>GRANT</v>
          </cell>
          <cell r="H265" t="str">
            <v>A</v>
          </cell>
          <cell r="I265">
            <v>45678</v>
          </cell>
          <cell r="J265">
            <v>45678</v>
          </cell>
          <cell r="K265">
            <v>46042</v>
          </cell>
          <cell r="W265" t="str">
            <v>FILIPPO DE BRAUD</v>
          </cell>
          <cell r="X265" t="str">
            <v>NO</v>
          </cell>
          <cell r="Y265" t="str">
            <v>NUOVE TERAPIE IN ONCOLOGIA MEDICA</v>
          </cell>
        </row>
        <row r="266">
          <cell r="A266">
            <v>90948</v>
          </cell>
          <cell r="B266" t="str">
            <v>DUMITRASCU</v>
          </cell>
          <cell r="C266" t="str">
            <v>ANDRA DIANA</v>
          </cell>
          <cell r="D266" t="str">
            <v>DMTNRD97M62Z129G</v>
          </cell>
          <cell r="E266" t="str">
            <v>COLLAB. AREA INFERMIER.</v>
          </cell>
          <cell r="F266" t="str">
            <v>S.C. ONCOLOGIA MEDICA 2</v>
          </cell>
          <cell r="G266" t="str">
            <v>GRANT</v>
          </cell>
          <cell r="H266" t="str">
            <v>A</v>
          </cell>
          <cell r="I266">
            <v>44572</v>
          </cell>
          <cell r="J266">
            <v>45668</v>
          </cell>
          <cell r="K266">
            <v>46032</v>
          </cell>
          <cell r="W266" t="str">
            <v>FILIPPO DE BRAUD</v>
          </cell>
          <cell r="X266" t="str">
            <v xml:space="preserve">NO </v>
          </cell>
          <cell r="Y266" t="str">
            <v>NUOVE TERAPIE IN ONCOLOGIA MEDICA</v>
          </cell>
        </row>
        <row r="267">
          <cell r="A267">
            <v>90243</v>
          </cell>
          <cell r="B267" t="str">
            <v>TOUSSOUN</v>
          </cell>
          <cell r="C267" t="str">
            <v>GIACOBBE</v>
          </cell>
          <cell r="D267" t="str">
            <v>TSSGBB51D10Z336U</v>
          </cell>
          <cell r="E267" t="str">
            <v>COLLAB. AREA MEDICA</v>
          </cell>
          <cell r="F267" t="str">
            <v>DIR. MEDICA C.C.</v>
          </cell>
          <cell r="G267" t="str">
            <v>ASSISTENZA</v>
          </cell>
          <cell r="H267" t="str">
            <v>A</v>
          </cell>
          <cell r="I267">
            <v>44201</v>
          </cell>
          <cell r="J267">
            <v>45668</v>
          </cell>
          <cell r="K267">
            <v>46022</v>
          </cell>
          <cell r="L267">
            <v>8000</v>
          </cell>
          <cell r="N267">
            <v>8000</v>
          </cell>
          <cell r="O267" t="str">
            <v>ASSISTENZA</v>
          </cell>
          <cell r="P267" t="str">
            <v>F.DI ISTITUZIONALI - ASSISTENZA</v>
          </cell>
          <cell r="Q267" t="str">
            <v>A</v>
          </cell>
          <cell r="W267" t="str">
            <v>GABRIELE MARIO PEROTTI</v>
          </cell>
          <cell r="X267" t="str">
            <v xml:space="preserve">NO </v>
          </cell>
          <cell r="Y267" t="str">
            <v>PRESTAZIONI SPECIALISTICHE SANITARIE-AREA MEDICA/DIABETOLOGO</v>
          </cell>
        </row>
        <row r="268">
          <cell r="A268">
            <v>91208</v>
          </cell>
          <cell r="B268" t="str">
            <v>SAIA</v>
          </cell>
          <cell r="C268" t="str">
            <v>CALOGERO</v>
          </cell>
          <cell r="D268" t="str">
            <v>SAICGR89S02F830I</v>
          </cell>
          <cell r="E268" t="str">
            <v>COLLAB. AREA AMM.</v>
          </cell>
          <cell r="F268" t="str">
            <v>S.S.D. EPIDEMIOLOGIA VALUTATIVA</v>
          </cell>
          <cell r="G268" t="str">
            <v>GRANT</v>
          </cell>
          <cell r="I268">
            <v>45302</v>
          </cell>
          <cell r="J268">
            <v>45668</v>
          </cell>
          <cell r="K268">
            <v>46032</v>
          </cell>
          <cell r="Q268" t="str">
            <v>F</v>
          </cell>
          <cell r="W268" t="str">
            <v>ANNALISA TRAMA</v>
          </cell>
          <cell r="X268" t="str">
            <v>NO</v>
          </cell>
          <cell r="Y268" t="str">
            <v>INTERNATIONAL BENCHMARKING OF CHILDREN CANCER SURVIVAL BY STAGE</v>
          </cell>
        </row>
        <row r="269">
          <cell r="A269">
            <v>91191</v>
          </cell>
          <cell r="B269" t="str">
            <v>PIERINI</v>
          </cell>
          <cell r="C269" t="str">
            <v>VANESSA ELEONORA</v>
          </cell>
          <cell r="D269" t="str">
            <v>PRNVSS92D54Z404W</v>
          </cell>
          <cell r="E269" t="str">
            <v>COLLAB. AREA MEDICA</v>
          </cell>
          <cell r="F269" t="str">
            <v xml:space="preserve">S.C. RADIOTERAPIA </v>
          </cell>
          <cell r="G269" t="str">
            <v>GRANT</v>
          </cell>
          <cell r="I269">
            <v>45678</v>
          </cell>
          <cell r="J269">
            <v>45678</v>
          </cell>
          <cell r="K269">
            <v>45858</v>
          </cell>
          <cell r="L269">
            <v>22400</v>
          </cell>
          <cell r="N269">
            <v>22400</v>
          </cell>
          <cell r="O269" t="str">
            <v>Q/20184 
Q06011RTP R</v>
          </cell>
          <cell r="Q269" t="str">
            <v>F</v>
          </cell>
          <cell r="R269" t="str">
            <v>843-DG</v>
          </cell>
          <cell r="S269">
            <v>45637</v>
          </cell>
          <cell r="U269">
            <v>45617</v>
          </cell>
          <cell r="V269">
            <v>45982</v>
          </cell>
          <cell r="W269" t="str">
            <v>ANDREA RICCARDO FILIPPI</v>
          </cell>
          <cell r="Y269" t="str">
            <v>Gynadart: brachiterapia guidata dalle immagini RM  nel trattamento esclusivo del carcinoma della cervice uterina localmente avanzato  secondo gli standard di eccellenza europei: studio della qualità del trattamento in termini di applicabilità, di outcome clinico e dosimetrico</v>
          </cell>
        </row>
        <row r="270">
          <cell r="A270">
            <v>91311</v>
          </cell>
          <cell r="B270" t="str">
            <v>AMBROSINI</v>
          </cell>
          <cell r="C270" t="str">
            <v>MARGHERITA</v>
          </cell>
          <cell r="D270" t="str">
            <v>MBRMGH93H70F023V</v>
          </cell>
          <cell r="E270" t="str">
            <v>COLLAB. AREA MEDICA</v>
          </cell>
          <cell r="F270" t="str">
            <v>S.C. ONCOLOGIA MEDICA 1</v>
          </cell>
          <cell r="G270" t="str">
            <v>GRANT</v>
          </cell>
          <cell r="I270">
            <v>45668</v>
          </cell>
          <cell r="J270">
            <v>45668</v>
          </cell>
          <cell r="K270">
            <v>46032</v>
          </cell>
          <cell r="L270">
            <v>36000</v>
          </cell>
          <cell r="N270">
            <v>36000</v>
          </cell>
          <cell r="O270" t="str">
            <v>BRI D/20/3PC</v>
          </cell>
          <cell r="R270" t="str">
            <v>845-DG</v>
          </cell>
          <cell r="S270">
            <v>45637</v>
          </cell>
          <cell r="U270">
            <v>45293</v>
          </cell>
          <cell r="V270">
            <v>46023</v>
          </cell>
          <cell r="W270" t="str">
            <v>FILIPPO DE BRAUD</v>
          </cell>
          <cell r="Y270" t="str">
            <v>“STUDIO CON DISEGNO A “OMBRELLO” DI TRATTAMENTO A BERSAGLIO MOLECOLARE PREOPERATORIO DI BREVE DURATA IN PAZIENTI CON CARCINOMA DEL COLON-RETTO OPERABILE E SELEZIONATI A LIVELLO MOLECOLARE: LO STUDIO UNICORN</v>
          </cell>
        </row>
        <row r="271">
          <cell r="A271">
            <v>90987</v>
          </cell>
          <cell r="B271" t="str">
            <v>MANOCCHIO</v>
          </cell>
          <cell r="C271" t="str">
            <v>ANTONELLO</v>
          </cell>
          <cell r="D271" t="str">
            <v>MNCNNL83P27B519E</v>
          </cell>
          <cell r="E271" t="str">
            <v>COLLAB. AREA AMM.</v>
          </cell>
          <cell r="F271" t="str">
            <v>S.C. ONCOLOGIA MEDICA 3 - TUMORI TESTA - COLLO</v>
          </cell>
          <cell r="G271" t="str">
            <v>GRANT</v>
          </cell>
          <cell r="H271" t="str">
            <v>A</v>
          </cell>
          <cell r="I271">
            <v>45678</v>
          </cell>
          <cell r="J271">
            <v>45678</v>
          </cell>
          <cell r="K271">
            <v>46042</v>
          </cell>
          <cell r="L271">
            <v>28350</v>
          </cell>
          <cell r="N271">
            <v>29484</v>
          </cell>
          <cell r="Q271" t="str">
            <v>F</v>
          </cell>
          <cell r="W271" t="str">
            <v>LISA LICITRA</v>
          </cell>
          <cell r="X271" t="str">
            <v>NO</v>
          </cell>
        </row>
        <row r="272">
          <cell r="A272">
            <v>91312</v>
          </cell>
          <cell r="B272" t="str">
            <v>SCARALE</v>
          </cell>
          <cell r="C272" t="str">
            <v>FRANCESCA</v>
          </cell>
          <cell r="D272" t="str">
            <v>SCRFNC98R43H926M</v>
          </cell>
          <cell r="E272" t="str">
            <v>COLLAB. AREA AMM.</v>
          </cell>
          <cell r="F272" t="str">
            <v>S.S. ONCOLOGIA MEDICA TORACO-POLMONARE</v>
          </cell>
          <cell r="G272" t="str">
            <v>GRANT</v>
          </cell>
          <cell r="I272">
            <v>45689</v>
          </cell>
          <cell r="J272">
            <v>45689</v>
          </cell>
          <cell r="K272">
            <v>46053</v>
          </cell>
          <cell r="L272">
            <v>28350</v>
          </cell>
          <cell r="N272">
            <v>29484</v>
          </cell>
          <cell r="W272" t="str">
            <v>FILIPPO DE BRAUD</v>
          </cell>
          <cell r="X272" t="str">
            <v>NO</v>
          </cell>
        </row>
        <row r="273">
          <cell r="A273">
            <v>91313</v>
          </cell>
          <cell r="B273" t="str">
            <v xml:space="preserve">CHIAPASCO </v>
          </cell>
          <cell r="C273" t="str">
            <v>MARTA</v>
          </cell>
          <cell r="D273" t="str">
            <v>CHPMRT99R51L219F</v>
          </cell>
          <cell r="E273" t="str">
            <v>COLLAB. AREA AMM.</v>
          </cell>
          <cell r="F273" t="str">
            <v>S.C. CHIRURGIA GINECOLOGICA</v>
          </cell>
          <cell r="G273" t="str">
            <v>GRANT</v>
          </cell>
          <cell r="I273">
            <v>45689</v>
          </cell>
          <cell r="J273">
            <v>45689</v>
          </cell>
          <cell r="K273">
            <v>46053</v>
          </cell>
          <cell r="L273">
            <v>28350</v>
          </cell>
          <cell r="N273">
            <v>29484</v>
          </cell>
          <cell r="W273" t="str">
            <v>FRANCESCO RASPAGLIESI</v>
          </cell>
          <cell r="X273" t="str">
            <v>NO</v>
          </cell>
        </row>
        <row r="274">
          <cell r="A274">
            <v>91314</v>
          </cell>
          <cell r="B274" t="str">
            <v>DOCIMO</v>
          </cell>
          <cell r="C274" t="str">
            <v>LUANA</v>
          </cell>
          <cell r="D274" t="str">
            <v>DCMLNU95C49D086F</v>
          </cell>
          <cell r="E274" t="str">
            <v>COLLAB. AREA AMM.</v>
          </cell>
          <cell r="F274" t="str">
            <v>S.S. ONCOLOGIA MEDICA MELANOMI</v>
          </cell>
          <cell r="G274" t="str">
            <v>GRANT</v>
          </cell>
          <cell r="I274">
            <v>45689</v>
          </cell>
          <cell r="J274">
            <v>45689</v>
          </cell>
          <cell r="K274">
            <v>46053</v>
          </cell>
          <cell r="L274">
            <v>28350</v>
          </cell>
          <cell r="N274">
            <v>29484</v>
          </cell>
          <cell r="W274" t="str">
            <v>MICHELE DEL VECCHIO</v>
          </cell>
          <cell r="X274" t="str">
            <v>NO</v>
          </cell>
        </row>
        <row r="275">
          <cell r="A275">
            <v>91315</v>
          </cell>
          <cell r="B275" t="str">
            <v xml:space="preserve">SOHAIL </v>
          </cell>
          <cell r="C275" t="str">
            <v>AQSA</v>
          </cell>
          <cell r="D275" t="str">
            <v>SHLQSA94H62Z236W</v>
          </cell>
          <cell r="E275" t="str">
            <v>COLLAB. AREA AMM.</v>
          </cell>
          <cell r="F275" t="str">
            <v>S.C. RADIOLOGIA DIAGNOSTICA E INTERVENTISTICA</v>
          </cell>
          <cell r="G275" t="str">
            <v>GRANT</v>
          </cell>
          <cell r="I275">
            <v>45689</v>
          </cell>
          <cell r="J275">
            <v>45689</v>
          </cell>
          <cell r="K275">
            <v>46053</v>
          </cell>
          <cell r="L275">
            <v>28350</v>
          </cell>
          <cell r="N275">
            <v>29484</v>
          </cell>
          <cell r="W275" t="str">
            <v>ALFONSO MARCHIANO'</v>
          </cell>
          <cell r="X275" t="str">
            <v>NO</v>
          </cell>
        </row>
        <row r="276">
          <cell r="A276">
            <v>91316</v>
          </cell>
          <cell r="B276" t="str">
            <v>CAIAZZO</v>
          </cell>
          <cell r="C276" t="str">
            <v>FABIO</v>
          </cell>
          <cell r="D276" t="str">
            <v>CZZFBA91P19H501V</v>
          </cell>
          <cell r="E276" t="str">
            <v>COLLAB. AREA MEDICA</v>
          </cell>
          <cell r="F276" t="str">
            <v>S.C. CHIRURGIA GINECOLOGICA</v>
          </cell>
          <cell r="G276" t="str">
            <v>GRANT</v>
          </cell>
          <cell r="I276">
            <v>45689</v>
          </cell>
          <cell r="J276">
            <v>45689</v>
          </cell>
          <cell r="K276">
            <v>46053</v>
          </cell>
          <cell r="L276">
            <v>40000</v>
          </cell>
          <cell r="N276">
            <v>40000</v>
          </cell>
          <cell r="W276" t="str">
            <v>FRANCESCO RASPAGLIESI</v>
          </cell>
          <cell r="X276" t="str">
            <v>SÌ</v>
          </cell>
        </row>
        <row r="277">
          <cell r="A277">
            <v>91317</v>
          </cell>
          <cell r="B277" t="str">
            <v>BONFILI</v>
          </cell>
          <cell r="C277" t="str">
            <v>DEBORAH</v>
          </cell>
          <cell r="D277" t="str">
            <v>BNFDRH91B59H501I</v>
          </cell>
          <cell r="E277" t="str">
            <v>COLLAB. AREA MEDICA</v>
          </cell>
          <cell r="F277" t="str">
            <v>S.C CHIRURGIA GENERALE ONCOLOGIA 3</v>
          </cell>
          <cell r="G277" t="str">
            <v>GRANT</v>
          </cell>
          <cell r="J277">
            <v>45678</v>
          </cell>
          <cell r="K277">
            <v>46407</v>
          </cell>
          <cell r="L277">
            <v>108000</v>
          </cell>
          <cell r="N277">
            <v>108000</v>
          </cell>
          <cell r="W277" t="str">
            <v>SECONDO FOLLI</v>
          </cell>
        </row>
        <row r="278">
          <cell r="A278">
            <v>91318</v>
          </cell>
          <cell r="B278" t="str">
            <v>GALTELLI</v>
          </cell>
          <cell r="C278" t="str">
            <v>LEONARDO</v>
          </cell>
          <cell r="D278" t="str">
            <v>GLTLRD93H20A271O</v>
          </cell>
          <cell r="E278" t="str">
            <v>COLLAB. AREA MEDICA</v>
          </cell>
          <cell r="F278" t="str">
            <v>SSD LASER TERAPIA</v>
          </cell>
          <cell r="G278" t="str">
            <v>ASSISTENZA</v>
          </cell>
          <cell r="J278">
            <v>45709</v>
          </cell>
          <cell r="K278">
            <v>46073</v>
          </cell>
          <cell r="L278">
            <v>54000</v>
          </cell>
          <cell r="N278">
            <v>54000</v>
          </cell>
          <cell r="O278" t="str">
            <v>ASSISTENZA</v>
          </cell>
          <cell r="W278" t="str">
            <v>COLOMBETTI ANNA</v>
          </cell>
        </row>
        <row r="279">
          <cell r="A279">
            <v>91319</v>
          </cell>
          <cell r="B279" t="str">
            <v>DI LEO</v>
          </cell>
          <cell r="C279" t="str">
            <v>ANTONIO</v>
          </cell>
          <cell r="D279" t="str">
            <v>DLINTN96E07G942K</v>
          </cell>
          <cell r="E279" t="str">
            <v>COLLAB. AREA AMM.</v>
          </cell>
          <cell r="F279" t="str">
            <v>S.C. ANATOMIA PATOLOGICA 1</v>
          </cell>
          <cell r="G279" t="str">
            <v>GRANT</v>
          </cell>
          <cell r="J279">
            <v>45678</v>
          </cell>
          <cell r="K279">
            <v>46042</v>
          </cell>
          <cell r="L279">
            <v>26676</v>
          </cell>
          <cell r="N279">
            <v>26676</v>
          </cell>
          <cell r="O279" t="str">
            <v>V/21/CDA Q/19/AN1</v>
          </cell>
          <cell r="W279" t="str">
            <v>MASSIMO MILIONE</v>
          </cell>
        </row>
        <row r="280">
          <cell r="A280">
            <v>91320</v>
          </cell>
          <cell r="B280" t="str">
            <v>CUSTODE</v>
          </cell>
          <cell r="C280" t="str">
            <v>CARLOTTA MARIA</v>
          </cell>
          <cell r="D280" t="str">
            <v>CSTCLT93C51F205P</v>
          </cell>
          <cell r="E280" t="str">
            <v xml:space="preserve">COLLAB. AREA SANITARIA </v>
          </cell>
          <cell r="F280" t="str">
            <v>S.C. CURE PALLIATIVE, HOSPICE TERAPIA DEL DOLORE E RIABILITAZIONE</v>
          </cell>
          <cell r="G280" t="str">
            <v>GRANT</v>
          </cell>
          <cell r="J280">
            <v>45678</v>
          </cell>
          <cell r="K280">
            <v>46042</v>
          </cell>
          <cell r="W280" t="str">
            <v>AUGUSTO CARACENI</v>
          </cell>
        </row>
        <row r="281">
          <cell r="A281">
            <v>91136</v>
          </cell>
          <cell r="B281" t="str">
            <v xml:space="preserve">VILLA </v>
          </cell>
          <cell r="C281" t="str">
            <v>ANDREA</v>
          </cell>
          <cell r="D281" t="str">
            <v>VLLNDR96D30G856P</v>
          </cell>
          <cell r="E281" t="str">
            <v>COLLAB. AREA AMM.</v>
          </cell>
          <cell r="F281" t="str">
            <v>S.C. ONCOLOGIA MEDICA 1</v>
          </cell>
          <cell r="G281" t="str">
            <v>GRANT</v>
          </cell>
          <cell r="H281" t="str">
            <v>A</v>
          </cell>
          <cell r="I281">
            <v>45678</v>
          </cell>
          <cell r="J281">
            <v>45678</v>
          </cell>
          <cell r="K281">
            <v>45808</v>
          </cell>
          <cell r="L281">
            <v>14250.01</v>
          </cell>
          <cell r="N281">
            <v>14820.01</v>
          </cell>
          <cell r="O281" t="str">
            <v>H/20/OO2 - Q/16/DOM</v>
          </cell>
          <cell r="P281" t="str">
            <v>AIRC - FONDI DIPARTIMENTO</v>
          </cell>
          <cell r="Q281" t="str">
            <v>F</v>
          </cell>
          <cell r="W281" t="str">
            <v>FILIPPO DE BRAUD</v>
          </cell>
          <cell r="X281" t="str">
            <v>SÌ</v>
          </cell>
          <cell r="Y281" t="str">
            <v>SMART: EXPERIMENTAL CANCER MEDICINE TRIALS ENABLED</v>
          </cell>
        </row>
        <row r="282">
          <cell r="A282">
            <v>91043</v>
          </cell>
          <cell r="B282" t="str">
            <v>CARDANI</v>
          </cell>
          <cell r="C282" t="str">
            <v>ELISA</v>
          </cell>
          <cell r="D282" t="str">
            <v>CRDLSE90A71H264I</v>
          </cell>
          <cell r="E282" t="str">
            <v xml:space="preserve">COLLAB. AREA SANITARIA </v>
          </cell>
          <cell r="F282" t="str">
            <v>S.S.D. PNEUMOLOGIA</v>
          </cell>
          <cell r="G282" t="str">
            <v>GRANT</v>
          </cell>
          <cell r="H282" t="str">
            <v>A</v>
          </cell>
          <cell r="I282">
            <v>44521</v>
          </cell>
          <cell r="J282">
            <v>45678</v>
          </cell>
          <cell r="K282">
            <v>46223</v>
          </cell>
          <cell r="L282">
            <v>19950.98</v>
          </cell>
          <cell r="N282">
            <v>20350</v>
          </cell>
          <cell r="O282" t="str">
            <v>E/1500/A
E/23/02C</v>
          </cell>
          <cell r="P282" t="str">
            <v>FONDI DI TERZI</v>
          </cell>
          <cell r="Q282" t="str">
            <v>F</v>
          </cell>
          <cell r="W282" t="str">
            <v>ROBERTO BOFFI</v>
          </cell>
          <cell r="X282" t="str">
            <v>NO</v>
          </cell>
          <cell r="Y282" t="str">
            <v>ATTIVITÀ DI RICERCA, MINIMAL ADVICE E PREVENZIONE PER TABAGISMO E STILI DI VITA GRAZIE A SUPPORTO PSICOLOGICO MIRATO -SUPPORTO, GESTIONE, ARRUOLAMENTO PER PROGETTO ELISAH (EUROPEAN LINKAGE OF INITIATIVE FROM SCIENCE TO ACTION IN HEALTH)</v>
          </cell>
        </row>
        <row r="283">
          <cell r="A283">
            <v>90685</v>
          </cell>
          <cell r="B283" t="str">
            <v>ZIMATORE</v>
          </cell>
          <cell r="C283" t="str">
            <v>MATTEO</v>
          </cell>
          <cell r="D283" t="str">
            <v>ZMTMTT71T07F205K</v>
          </cell>
          <cell r="E283" t="str">
            <v>COLLAB. AREA MEDICA</v>
          </cell>
          <cell r="F283" t="str">
            <v>S.S.D. ONCOLOGIA GENITO URINARIA</v>
          </cell>
          <cell r="G283" t="str">
            <v>GRANT</v>
          </cell>
          <cell r="H283" t="str">
            <v>A</v>
          </cell>
          <cell r="I283">
            <v>45689</v>
          </cell>
          <cell r="J283">
            <v>45689</v>
          </cell>
          <cell r="K283">
            <v>46053</v>
          </cell>
          <cell r="L283">
            <v>54000</v>
          </cell>
          <cell r="N283">
            <v>54000</v>
          </cell>
          <cell r="O283" t="str">
            <v>Q/16/DOM
Q/18/118</v>
          </cell>
          <cell r="W283" t="str">
            <v>FILIPPO DE BRAUD / GIUSEPPE PROCOPIO</v>
          </cell>
          <cell r="X283" t="str">
            <v xml:space="preserve">NO </v>
          </cell>
          <cell r="Y283" t="str">
            <v>SVILUPPO DI TERAPIE INNOVATIVE IN ONCOLOGIA MEDICA GENITOURINARIA</v>
          </cell>
        </row>
        <row r="284">
          <cell r="A284">
            <v>91126</v>
          </cell>
          <cell r="B284" t="str">
            <v>BALLERINI</v>
          </cell>
          <cell r="C284" t="str">
            <v>DANIELA</v>
          </cell>
          <cell r="D284" t="str">
            <v>BLLDNL92C52F205G</v>
          </cell>
          <cell r="E284" t="str">
            <v>COLLAB. AREA MEDICA</v>
          </cell>
          <cell r="F284" t="str">
            <v>S.C. RADIOL. DIAGN. E INTERVENT. - S.S. RADIOLOGIA SENOLOGICA</v>
          </cell>
          <cell r="G284" t="str">
            <v>GRANT</v>
          </cell>
          <cell r="H284" t="str">
            <v>A</v>
          </cell>
          <cell r="I284">
            <v>44906</v>
          </cell>
          <cell r="J284">
            <v>45678</v>
          </cell>
          <cell r="K284">
            <v>46042</v>
          </cell>
          <cell r="W284" t="str">
            <v>GIANFRANCO SCAPERROTTA</v>
          </cell>
          <cell r="X284" t="str">
            <v>NO</v>
          </cell>
          <cell r="Y284" t="str">
            <v>IMAGING SENOLOGICO CON MDC NELLA GESTIONE DELLE APZIENTI CANDIDATE A TERAPIA CHIRURGICA MAMMARIA CONSERVATIVA O DEMOLITIVA</v>
          </cell>
        </row>
        <row r="285">
          <cell r="A285">
            <v>91127</v>
          </cell>
          <cell r="B285" t="str">
            <v>BONANOMI</v>
          </cell>
          <cell r="C285" t="str">
            <v>ALICE</v>
          </cell>
          <cell r="D285" t="str">
            <v>BNNLCA92S58C933L</v>
          </cell>
          <cell r="E285" t="str">
            <v>COLLAB. AREA MEDICA</v>
          </cell>
          <cell r="F285" t="str">
            <v>S.C. RADIOL. DIAGN. E INTERVENT. - S.S. RADIOLOGIA SENOLOGICA</v>
          </cell>
          <cell r="G285" t="str">
            <v>GRANT</v>
          </cell>
          <cell r="H285" t="str">
            <v>A</v>
          </cell>
          <cell r="I285">
            <v>44906</v>
          </cell>
          <cell r="J285">
            <v>45678</v>
          </cell>
          <cell r="K285">
            <v>46042</v>
          </cell>
          <cell r="W285" t="str">
            <v>GIANFRANCO SCAPERROTTA</v>
          </cell>
          <cell r="X285" t="str">
            <v>NO</v>
          </cell>
          <cell r="Y285" t="str">
            <v>SORVEGLIANZA RADIOLOGICA ATTIVA DELLE LESIONI B3 IN PAZIENTI SOTTOPOSTE AD AGO BIOPSIA STEREOTASSICA PER MICROCALCIFICAZIONI SOSPETTE</v>
          </cell>
        </row>
        <row r="286">
          <cell r="A286">
            <v>91213</v>
          </cell>
          <cell r="B286" t="str">
            <v xml:space="preserve">DE BERARDINIS </v>
          </cell>
          <cell r="C286" t="str">
            <v>CLAUDIA</v>
          </cell>
          <cell r="D286" t="str">
            <v>DBRCLD93T60Z110T</v>
          </cell>
          <cell r="E286" t="str">
            <v>COLLAB. AREA MEDICA</v>
          </cell>
          <cell r="F286" t="str">
            <v>S.S. RADIOLOGIA SENOLOGICA</v>
          </cell>
          <cell r="G286" t="str">
            <v>GRANT</v>
          </cell>
          <cell r="J286">
            <v>45709</v>
          </cell>
          <cell r="K286">
            <v>46073</v>
          </cell>
          <cell r="W286" t="str">
            <v>GIANFRANCO SCAPERROTTA</v>
          </cell>
          <cell r="X286" t="str">
            <v>SÌ</v>
          </cell>
          <cell r="Y286" t="str">
            <v>SCREENING MAMMOGRAFICO PERSONALIZZATO NELLE DONNE A RISCHIO AUMENTATO</v>
          </cell>
        </row>
        <row r="287">
          <cell r="A287">
            <v>91214</v>
          </cell>
          <cell r="B287" t="str">
            <v>D'ASCOLI</v>
          </cell>
          <cell r="C287" t="str">
            <v>ELISA</v>
          </cell>
          <cell r="D287" t="str">
            <v>DSCLSE93M42H501Y</v>
          </cell>
          <cell r="E287" t="str">
            <v>COLLAB. AREA MEDICA</v>
          </cell>
          <cell r="F287" t="str">
            <v>S.S. RADIOLOGIA SENOLOGICA</v>
          </cell>
          <cell r="G287" t="str">
            <v>GRANT</v>
          </cell>
          <cell r="J287">
            <v>45709</v>
          </cell>
          <cell r="K287">
            <v>46073</v>
          </cell>
          <cell r="W287" t="str">
            <v>GIANFRANCO SCAPERROTTA</v>
          </cell>
          <cell r="X287" t="str">
            <v>SÌ</v>
          </cell>
          <cell r="Y287" t="str">
            <v>Agobiopsie VABB ecoguidate nel percorso di Omission Surgery dopo terapia neoadiuvante</v>
          </cell>
        </row>
        <row r="288">
          <cell r="A288">
            <v>91088</v>
          </cell>
          <cell r="B288" t="str">
            <v>ANCONA</v>
          </cell>
          <cell r="C288" t="str">
            <v>ELEONORA</v>
          </cell>
          <cell r="D288" t="str">
            <v>NCNLNR84E49E986N</v>
          </cell>
          <cell r="E288" t="str">
            <v>COLLAB. AREA MEDICA</v>
          </cell>
          <cell r="F288" t="str">
            <v>S.C. RADIOL. DIAGN. E INTERVENT. - S.S. RADIOLOGIA SENOLOGICA</v>
          </cell>
          <cell r="G288" t="str">
            <v>GRANT</v>
          </cell>
          <cell r="H288" t="str">
            <v>A</v>
          </cell>
          <cell r="I288">
            <v>44631</v>
          </cell>
          <cell r="J288">
            <v>45742</v>
          </cell>
          <cell r="K288">
            <v>46471</v>
          </cell>
          <cell r="W288" t="str">
            <v>GIANFRANCO SCAPERROTTA</v>
          </cell>
          <cell r="X288" t="str">
            <v>NO</v>
          </cell>
          <cell r="Y288" t="str">
            <v>SORVEGLIANZA RADIOLOGICA ATTIVA NELLE PAZIENTI PORTATRICI DI MUTAZIONE GENETICA BRCA1-2</v>
          </cell>
        </row>
        <row r="289">
          <cell r="A289">
            <v>91215</v>
          </cell>
          <cell r="B289" t="str">
            <v>IRMICI</v>
          </cell>
          <cell r="C289" t="str">
            <v>GIOVANNI</v>
          </cell>
          <cell r="D289" t="str">
            <v>RMCGNN94E25I158P</v>
          </cell>
          <cell r="E289" t="str">
            <v>COLLAB. AREA MEDICA</v>
          </cell>
          <cell r="F289" t="str">
            <v>S.S. RADIOLOGIA SENOLOGICA</v>
          </cell>
          <cell r="G289" t="str">
            <v>GRANT</v>
          </cell>
          <cell r="J289">
            <v>45709</v>
          </cell>
          <cell r="K289">
            <v>46438</v>
          </cell>
          <cell r="W289" t="str">
            <v>GIANFRANCO SCAPERROTTA</v>
          </cell>
          <cell r="X289" t="str">
            <v>SÌ</v>
          </cell>
          <cell r="Y289" t="str">
            <v>RUOLO DELLA RADIOMICA NELLA PRATICA CLINICA SENOLOGICA</v>
          </cell>
        </row>
        <row r="290">
          <cell r="A290">
            <v>91210</v>
          </cell>
          <cell r="B290" t="str">
            <v>COLLETTI</v>
          </cell>
          <cell r="C290" t="str">
            <v>GAIA</v>
          </cell>
          <cell r="D290" t="str">
            <v>CLLGAI92R53F205X</v>
          </cell>
          <cell r="E290" t="str">
            <v>COLLAB. AREA MEDICA</v>
          </cell>
          <cell r="F290" t="str">
            <v>S.S. TUMORI PERITONEALI</v>
          </cell>
          <cell r="G290" t="str">
            <v>GRANT</v>
          </cell>
          <cell r="I290">
            <v>45312</v>
          </cell>
          <cell r="J290">
            <v>45678</v>
          </cell>
          <cell r="K290">
            <v>46042</v>
          </cell>
          <cell r="Q290" t="str">
            <v>F</v>
          </cell>
          <cell r="W290" t="str">
            <v>MARCELLO DERACO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E ESTRAZ AZ. 4 MARZO"/>
      <sheetName val="T.O."/>
    </sheetNames>
    <sheetDataSet>
      <sheetData sheetId="0" refreshError="1"/>
      <sheetData sheetId="1" refreshError="1">
        <row r="1">
          <cell r="A1" t="str">
            <v>MATR</v>
          </cell>
          <cell r="B1" t="str">
            <v>COGNOME</v>
          </cell>
          <cell r="C1" t="str">
            <v>NOME</v>
          </cell>
          <cell r="D1" t="str">
            <v>CODICE FISCALE</v>
          </cell>
          <cell r="E1" t="str">
            <v>DT INIZIO ATTUALE COLL.</v>
          </cell>
          <cell r="F1" t="str">
            <v>DT TERMINE ATTUALE COLL.</v>
          </cell>
          <cell r="G1" t="str">
            <v>COMPENSO LORDO</v>
          </cell>
          <cell r="H1" t="str">
            <v>EV. COMPONENTE VAR. COMPENSO</v>
          </cell>
          <cell r="I1" t="str">
            <v>COSTO AZIENDALE</v>
          </cell>
          <cell r="J1" t="str">
            <v>COD ID</v>
          </cell>
          <cell r="K1" t="str">
            <v>TITOLO GRATUITO
DESCRIZIONE CODICE ID</v>
          </cell>
          <cell r="L1" t="str">
            <v>STATUS</v>
          </cell>
          <cell r="M1" t="str">
            <v>DECRETO DG ACQUISIZIONE</v>
          </cell>
          <cell r="N1" t="str">
            <v>DATA DECRETO DG ACQUISIZIONE</v>
          </cell>
          <cell r="O1" t="str">
            <v>DT SCAD ID. SANIT.</v>
          </cell>
          <cell r="P1" t="str">
            <v>DATA INIZIO ASSICURAZ.</v>
          </cell>
          <cell r="Q1" t="str">
            <v>DATA FINE ASSICURAZ.</v>
          </cell>
          <cell r="R1" t="str">
            <v>RESPONSABILE PROGETTO-
RIFERIMENTO SEGRETARIA</v>
          </cell>
          <cell r="S1" t="str">
            <v>SVOLGIMENTO DI INCARICHI O TITOLARITÀ DI CARICHE IN ENTI DI DIRITTO PRIVATO REGOLATI O FINANZIATI DALLA PUBBLICA AMMINISTRAZIONE O SVOLGIMENTO DI ATTIVITÀ PROFESSIONALI</v>
          </cell>
          <cell r="T1" t="str">
            <v>TITOLO PROGETTO</v>
          </cell>
        </row>
        <row r="2">
          <cell r="A2">
            <v>90022</v>
          </cell>
          <cell r="B2" t="str">
            <v>GRECO</v>
          </cell>
          <cell r="C2" t="str">
            <v>MARGHERITA</v>
          </cell>
          <cell r="D2" t="str">
            <v>GRCMGH47R63A028A</v>
          </cell>
          <cell r="E2">
            <v>45525</v>
          </cell>
          <cell r="F2">
            <v>45889</v>
          </cell>
          <cell r="G2">
            <v>29397.54</v>
          </cell>
          <cell r="I2">
            <v>29985.49</v>
          </cell>
          <cell r="J2" t="str">
            <v>E/22/004
E/22/00D
7402PS</v>
          </cell>
          <cell r="L2" t="str">
            <v>A</v>
          </cell>
          <cell r="M2" t="str">
            <v>572-dg</v>
          </cell>
          <cell r="N2">
            <v>45524</v>
          </cell>
          <cell r="R2" t="str">
            <v>CLAUDIA BORREANI</v>
          </cell>
          <cell r="S2" t="str">
            <v>SÌ</v>
          </cell>
          <cell r="T2" t="str">
            <v>EUONQOL QUALITY OF LIFE IN ONCOLOGY: MEASURING WHAT MATTERS FOR CANCER PATIENTS AND SURVIVORS IN EUROPE E QUALITA' DELLA VITA NELL'ISTITUZIONE ONCOLOGICA</v>
          </cell>
        </row>
        <row r="3">
          <cell r="A3">
            <v>90045</v>
          </cell>
          <cell r="B3" t="str">
            <v>ROSSETTI</v>
          </cell>
          <cell r="C3" t="str">
            <v>EDOARDO</v>
          </cell>
          <cell r="D3" t="str">
            <v>RSSDRD69E03A339T</v>
          </cell>
          <cell r="E3">
            <v>45658</v>
          </cell>
          <cell r="F3">
            <v>46022</v>
          </cell>
          <cell r="G3">
            <v>38175.75</v>
          </cell>
          <cell r="I3">
            <v>38175.75</v>
          </cell>
          <cell r="J3" t="str">
            <v>ASSISTENZA</v>
          </cell>
          <cell r="K3" t="str">
            <v xml:space="preserve">F.DI ISTITUZIONALI - ASSISTENZA </v>
          </cell>
          <cell r="L3" t="str">
            <v>A</v>
          </cell>
          <cell r="R3" t="str">
            <v>AUGUSTO CARACENI</v>
          </cell>
          <cell r="S3" t="str">
            <v xml:space="preserve">NO </v>
          </cell>
          <cell r="T3" t="str">
            <v>ASSISTENZA DOMICILIARE SPECIALISTICA DI CURE PALLIATIVE IN RACCORDO CON I SERVIZI INTRAOSPEDALIERI</v>
          </cell>
        </row>
        <row r="4">
          <cell r="A4">
            <v>90048</v>
          </cell>
          <cell r="B4" t="str">
            <v>SIMONETTI</v>
          </cell>
          <cell r="C4" t="str">
            <v>FABIO</v>
          </cell>
          <cell r="D4" t="str">
            <v>SMNFBA51L11L483Z</v>
          </cell>
          <cell r="E4">
            <v>45658</v>
          </cell>
          <cell r="F4">
            <v>46022</v>
          </cell>
          <cell r="G4">
            <v>37800</v>
          </cell>
          <cell r="I4">
            <v>37800</v>
          </cell>
          <cell r="J4" t="str">
            <v>74/02/PE</v>
          </cell>
          <cell r="L4" t="str">
            <v>A</v>
          </cell>
          <cell r="R4" t="str">
            <v>MAURA MASSIMINO</v>
          </cell>
          <cell r="S4" t="str">
            <v xml:space="preserve">NO </v>
          </cell>
          <cell r="T4" t="str">
            <v>VALUTAZIONI NEURORLOGICHE LONGITUDINALI DI PAZIENTI PEDIATRICIAFFETTI DA NEOPLASIE DEL SISTEMA NERVOSO CENTRALE E PERIFERICO O A RISCHIO DI COMPROMISSIONE NEUROLOGICA</v>
          </cell>
        </row>
        <row r="5">
          <cell r="A5">
            <v>90073</v>
          </cell>
          <cell r="B5" t="str">
            <v>ZAFFARONI</v>
          </cell>
          <cell r="C5" t="str">
            <v>DANIELA</v>
          </cell>
          <cell r="D5" t="str">
            <v>ZFFDNL71B61L319J</v>
          </cell>
          <cell r="E5">
            <v>45668</v>
          </cell>
          <cell r="F5">
            <v>46032</v>
          </cell>
          <cell r="L5" t="str">
            <v>A</v>
          </cell>
          <cell r="R5" t="str">
            <v>SIRANOUSH MANOUKIAN</v>
          </cell>
          <cell r="S5" t="str">
            <v xml:space="preserve">NO </v>
          </cell>
          <cell r="T5" t="str">
            <v>CONSULENZA PER L'ATTIVITA' CLINICA E DI RICERCA DELLA STRUTTURA DI GENETICA MEDICA</v>
          </cell>
        </row>
        <row r="6">
          <cell r="A6">
            <v>90126</v>
          </cell>
          <cell r="B6" t="str">
            <v>JACOMELLI</v>
          </cell>
          <cell r="C6" t="str">
            <v>CLAUDIO</v>
          </cell>
          <cell r="D6" t="str">
            <v>JCMCLD63T14F205L</v>
          </cell>
          <cell r="E6">
            <v>45433</v>
          </cell>
          <cell r="F6">
            <v>46528</v>
          </cell>
          <cell r="G6">
            <v>108000</v>
          </cell>
          <cell r="I6">
            <v>137030.39999999999</v>
          </cell>
          <cell r="R6" t="str">
            <v>UGO PASTORINO</v>
          </cell>
          <cell r="S6" t="str">
            <v xml:space="preserve">NO </v>
          </cell>
          <cell r="T6" t="str">
            <v>SVILUPPO DEL SOFTWER DEL REGISTRO ISTITUZIONALE DEI TUMORI E DI SOFTWER GESTIONALI PER LA CONDUZIONE DEI PROTOCOLLI CLINICI E PROGETTI DI RICERCA E DATA MANAGEMENT</v>
          </cell>
        </row>
        <row r="7">
          <cell r="A7">
            <v>90159</v>
          </cell>
          <cell r="B7" t="str">
            <v>CALDERARA</v>
          </cell>
          <cell r="C7" t="str">
            <v>CLAUDIA</v>
          </cell>
          <cell r="D7" t="str">
            <v>CLDCLD72A62F205I</v>
          </cell>
          <cell r="E7">
            <v>45474</v>
          </cell>
          <cell r="F7">
            <v>46022</v>
          </cell>
          <cell r="G7">
            <v>69276</v>
          </cell>
          <cell r="I7">
            <v>69276</v>
          </cell>
          <cell r="J7" t="str">
            <v>ASSISTENZA</v>
          </cell>
          <cell r="K7" t="str">
            <v>F.DI ISTITUZIONALI - ASSISTENZA</v>
          </cell>
          <cell r="L7" t="str">
            <v>A</v>
          </cell>
          <cell r="R7" t="str">
            <v>SILVIA PAZZAGLIA</v>
          </cell>
          <cell r="S7" t="str">
            <v xml:space="preserve">NO </v>
          </cell>
          <cell r="T7" t="str">
            <v>ASSISTENZA INFERMIERISTICA STRUMENTISTA</v>
          </cell>
        </row>
        <row r="8">
          <cell r="A8">
            <v>90162</v>
          </cell>
          <cell r="B8" t="str">
            <v>PIGNI</v>
          </cell>
          <cell r="C8" t="str">
            <v>ALESSANDRA</v>
          </cell>
          <cell r="D8" t="str">
            <v>PGNLSN68C51B300D</v>
          </cell>
          <cell r="E8">
            <v>45372</v>
          </cell>
          <cell r="F8">
            <v>45736</v>
          </cell>
          <cell r="G8">
            <v>42300</v>
          </cell>
          <cell r="I8">
            <v>42300</v>
          </cell>
          <cell r="J8" t="str">
            <v>G/20/00C 
Q/15/TDL 
U/05/191</v>
          </cell>
          <cell r="L8" t="str">
            <v>A</v>
          </cell>
          <cell r="M8" t="str">
            <v>210-DG</v>
          </cell>
          <cell r="N8">
            <v>45376</v>
          </cell>
          <cell r="P8">
            <v>45350</v>
          </cell>
          <cell r="Q8">
            <v>45716</v>
          </cell>
          <cell r="R8" t="str">
            <v>AUGUSTO CARACENI</v>
          </cell>
          <cell r="S8" t="str">
            <v xml:space="preserve">NO </v>
          </cell>
          <cell r="T8" t="str">
            <v xml:space="preserve">PALLIATIVE CARE NEEDS AND PROGNOSTIC FACTORS ASSESSMENT FOR APPROPRIATE REFERRAL TO SPECIALIZED PALLIATIVE CARE SERVICES. IMPACT ON QUALITY OF CARE IN ONCOLOGICAL AND NON ONCOLOGICAL TERMINALLY ILL PATIENTS -PROTOCOLLI DI RICERCA DELLA S.C. CURE PALLIATIVE E TERAPIA DEL DOLORE
</v>
          </cell>
        </row>
        <row r="9">
          <cell r="A9">
            <v>90235</v>
          </cell>
          <cell r="B9" t="str">
            <v>ADDIS</v>
          </cell>
          <cell r="C9" t="str">
            <v>ALESSANDRO MICHELE</v>
          </cell>
          <cell r="D9" t="str">
            <v>DDSLSN71H04F205V</v>
          </cell>
          <cell r="E9">
            <v>45658</v>
          </cell>
          <cell r="F9">
            <v>46752</v>
          </cell>
          <cell r="J9" t="str">
            <v>CORR25 CORR26 CORR27</v>
          </cell>
          <cell r="K9" t="str">
            <v>MINISTERO SALUTE</v>
          </cell>
          <cell r="L9" t="str">
            <v>A</v>
          </cell>
          <cell r="P9">
            <v>45617</v>
          </cell>
          <cell r="Q9">
            <v>45982</v>
          </cell>
          <cell r="R9" t="str">
            <v>GIACOMO MANENTI/GIOVANNI APOLONE</v>
          </cell>
          <cell r="S9" t="str">
            <v xml:space="preserve">NO </v>
          </cell>
          <cell r="T9" t="str">
            <v>MEDICINA DI PRECISIONE E INNOVAZIONE TECNOLOGICA - SVILUPPO E INTEGRAZIONE DI INFRASTRUTTURE, LOGISTICA E PIATTAFORME TECNOLOGICHE AL SERVIZIO DELLA MEDICINA DI PRECISIONE</v>
          </cell>
        </row>
        <row r="10">
          <cell r="A10">
            <v>90243</v>
          </cell>
          <cell r="B10" t="str">
            <v>TOUSSOUN</v>
          </cell>
          <cell r="C10" t="str">
            <v>GIACOBBE</v>
          </cell>
          <cell r="D10" t="str">
            <v>TSSGBB51D10Z336U</v>
          </cell>
          <cell r="E10">
            <v>45668</v>
          </cell>
          <cell r="F10">
            <v>46022</v>
          </cell>
          <cell r="G10">
            <v>8000</v>
          </cell>
          <cell r="I10">
            <v>8000</v>
          </cell>
          <cell r="J10" t="str">
            <v>ASSISTENZA</v>
          </cell>
          <cell r="K10" t="str">
            <v>F.DI ISTITUZIONALI - ASSISTENZA</v>
          </cell>
          <cell r="L10" t="str">
            <v>A</v>
          </cell>
          <cell r="R10" t="str">
            <v>GABRIELE MARIO PEROTTI</v>
          </cell>
          <cell r="S10" t="str">
            <v xml:space="preserve">NO </v>
          </cell>
          <cell r="T10" t="str">
            <v>PRESTAZIONI SPECIALISTICHE SANITARIE-AREA MEDICA/DIABETOLOGO</v>
          </cell>
        </row>
        <row r="11">
          <cell r="A11">
            <v>90251</v>
          </cell>
          <cell r="B11" t="str">
            <v>CISLAGHI</v>
          </cell>
          <cell r="C11" t="str">
            <v>GIAN LUIGI</v>
          </cell>
          <cell r="D11" t="str">
            <v>CSLGLG69S22F205F</v>
          </cell>
          <cell r="E11">
            <v>45515</v>
          </cell>
          <cell r="F11">
            <v>45879</v>
          </cell>
          <cell r="G11">
            <v>22383.360000000001</v>
          </cell>
          <cell r="I11">
            <v>28400</v>
          </cell>
          <cell r="J11" t="str">
            <v>94/02/FF</v>
          </cell>
          <cell r="K11" t="str">
            <v>FONDAZIONE FLORIANI</v>
          </cell>
          <cell r="L11" t="str">
            <v>A</v>
          </cell>
          <cell r="M11" t="str">
            <v>545-DG</v>
          </cell>
          <cell r="N11">
            <v>45510</v>
          </cell>
          <cell r="R11" t="str">
            <v>AUGUSTO CARACENI</v>
          </cell>
          <cell r="S11" t="str">
            <v xml:space="preserve">NO </v>
          </cell>
          <cell r="T11" t="str">
            <v>USO DI TECNICHE SHIATSU SUI PAZIENTI DEGENTI IN HOSPICE</v>
          </cell>
        </row>
        <row r="12">
          <cell r="A12">
            <v>90274</v>
          </cell>
          <cell r="B12" t="str">
            <v>SIGNORONI</v>
          </cell>
          <cell r="C12" t="str">
            <v>STEFANO</v>
          </cell>
          <cell r="D12" t="str">
            <v>SGNSFN78R09B201M</v>
          </cell>
          <cell r="E12">
            <v>45474</v>
          </cell>
          <cell r="F12">
            <v>45838</v>
          </cell>
          <cell r="L12" t="str">
            <v>A</v>
          </cell>
          <cell r="R12" t="str">
            <v>MARCO VITELLARO</v>
          </cell>
          <cell r="S12" t="str">
            <v>SÌ</v>
          </cell>
          <cell r="T12" t="str">
            <v>SOGGETTI AFFETTI DA SINDROMI PREDISPONENTI NEOPLASIE DELL'APPARATO DIGERENTE: NUOVI BIOMARKERS PER L'IDENTIFICAZIONE PRECOCE DI MALATTIA, STRATEGIE DI PREVENZIONE E QUALITA' DELLA VITA</v>
          </cell>
        </row>
        <row r="13">
          <cell r="A13">
            <v>90337</v>
          </cell>
          <cell r="B13" t="str">
            <v>MANDELLI</v>
          </cell>
          <cell r="C13" t="str">
            <v>CECILIA</v>
          </cell>
          <cell r="D13" t="str">
            <v>MNDCCL80S65F133R</v>
          </cell>
          <cell r="E13">
            <v>45658</v>
          </cell>
          <cell r="F13">
            <v>46022</v>
          </cell>
          <cell r="G13">
            <v>16026.39</v>
          </cell>
          <cell r="I13">
            <v>16026.39</v>
          </cell>
          <cell r="J13" t="str">
            <v>ASSISTENZA</v>
          </cell>
          <cell r="K13" t="str">
            <v>F.DI ISTITUZIONALI - ASSISTENZA</v>
          </cell>
          <cell r="L13" t="str">
            <v>A</v>
          </cell>
          <cell r="R13" t="str">
            <v>AUGUSTO CARACENI</v>
          </cell>
          <cell r="S13" t="str">
            <v>SÌ</v>
          </cell>
          <cell r="T13" t="str">
            <v>ASSISTENZA DOMICILIARE SPECIALISTICA DI CURE PALLIATIVE IN RACCORDO CON I SERVIZI INTRAOSPDALIERI</v>
          </cell>
        </row>
        <row r="14">
          <cell r="A14">
            <v>90373</v>
          </cell>
          <cell r="B14" t="str">
            <v>PUMA</v>
          </cell>
          <cell r="C14" t="str">
            <v>NADIA</v>
          </cell>
          <cell r="D14" t="str">
            <v>PMUNDA80R68B429G</v>
          </cell>
          <cell r="E14">
            <v>45627</v>
          </cell>
          <cell r="F14">
            <v>45991</v>
          </cell>
          <cell r="G14">
            <v>63000</v>
          </cell>
          <cell r="I14">
            <v>63000</v>
          </cell>
          <cell r="J14" t="str">
            <v>O/10/ALE 
A/24/PE3</v>
          </cell>
          <cell r="K14" t="str">
            <v>IL SOGNO DI ALE
CONV. GARAVAGLIA 2024-2026</v>
          </cell>
          <cell r="L14" t="str">
            <v>A</v>
          </cell>
          <cell r="R14" t="str">
            <v>MAURA MASSIMINO/ROBERTO LUKSCH</v>
          </cell>
          <cell r="S14" t="str">
            <v xml:space="preserve">NO </v>
          </cell>
          <cell r="T14" t="str">
            <v>SVILUPPO DI TERAPIE MIRATE PER GLI EWING'S FAMILY TUMORS</v>
          </cell>
        </row>
        <row r="15">
          <cell r="A15">
            <v>90406</v>
          </cell>
          <cell r="B15" t="str">
            <v>SCOPPIO</v>
          </cell>
          <cell r="C15" t="str">
            <v>BIANCAMARIA</v>
          </cell>
          <cell r="D15" t="str">
            <v>SCPBCM66P63A662U</v>
          </cell>
          <cell r="E15">
            <v>45689</v>
          </cell>
          <cell r="F15">
            <v>46053</v>
          </cell>
          <cell r="G15">
            <v>40000</v>
          </cell>
          <cell r="I15">
            <v>40000</v>
          </cell>
          <cell r="J15" t="str">
            <v>Q12080
Q15074</v>
          </cell>
          <cell r="L15" t="str">
            <v>A</v>
          </cell>
          <cell r="R15" t="str">
            <v>MARIO SANTINAMI</v>
          </cell>
          <cell r="S15" t="str">
            <v>SÌ</v>
          </cell>
          <cell r="T15" t="str">
            <v>PH-L19IL2TNF-02/15. A PIVOTAL PHASE III, OPEN-LABEL, RANDOMIZED, CONTROLLED MULTI-CENTER STUDY OF THE EFFICACY OF L19IL2/L19TNF NEOADJUVANT INTRATUMORAL TREATMENT FOLLOWED BY SURGERY VERSUS SURGERY ALONE IN CLINICAL STAGE III B/C MELANOMA PATIENTS</v>
          </cell>
        </row>
        <row r="16">
          <cell r="A16">
            <v>90516</v>
          </cell>
          <cell r="B16" t="str">
            <v>DONEGANI</v>
          </cell>
          <cell r="C16" t="str">
            <v>SIMONA</v>
          </cell>
          <cell r="D16" t="str">
            <v>DNGSMN70S46I690J</v>
          </cell>
          <cell r="E16">
            <v>45352</v>
          </cell>
          <cell r="F16">
            <v>46081</v>
          </cell>
          <cell r="L16" t="str">
            <v>A</v>
          </cell>
          <cell r="O16">
            <v>43956</v>
          </cell>
          <cell r="R16" t="str">
            <v>CLAUDIA BORREANI</v>
          </cell>
          <cell r="S16" t="str">
            <v xml:space="preserve">NO </v>
          </cell>
          <cell r="T16" t="str">
            <v>PER UN SENTIRE CONDIVISO</v>
          </cell>
        </row>
        <row r="17">
          <cell r="A17">
            <v>90521</v>
          </cell>
          <cell r="B17" t="str">
            <v>ZAPPATA</v>
          </cell>
          <cell r="C17" t="str">
            <v>SIMONETTA</v>
          </cell>
          <cell r="D17" t="str">
            <v>ZPPSNT64M52A944X</v>
          </cell>
          <cell r="E17">
            <v>45403</v>
          </cell>
          <cell r="F17">
            <v>45767</v>
          </cell>
          <cell r="G17">
            <v>34757.25</v>
          </cell>
          <cell r="I17">
            <v>44100</v>
          </cell>
          <cell r="L17" t="str">
            <v>A</v>
          </cell>
          <cell r="P17">
            <v>45399</v>
          </cell>
          <cell r="Q17" t="str">
            <v xml:space="preserve">
25/06/2024</v>
          </cell>
          <cell r="R17" t="str">
            <v>AUGUSTO CARACENI</v>
          </cell>
          <cell r="S17" t="str">
            <v xml:space="preserve">NO </v>
          </cell>
          <cell r="T17" t="str">
            <v>SUPPORTO PEDAGOGICO E FILOSOFICO, IN CHIAVE DI EDUCAZIONE CONTINUA DELLA PERSONA, NONCHÉ DI INTEGRAZIONE DEI CORRELATI PROCESSI DI ASSISTENZA SPIRITUALE AI MALATI ONCOLOGICI E AI LORO PARENTI NELLE FASI AVANZATE DI MALATTIA</v>
          </cell>
        </row>
        <row r="18">
          <cell r="A18">
            <v>90542</v>
          </cell>
          <cell r="B18" t="str">
            <v>RIVA</v>
          </cell>
          <cell r="C18" t="str">
            <v>ENRICO ROBERTO GIORGIO</v>
          </cell>
          <cell r="D18" t="str">
            <v>RVINCR59E06F205W</v>
          </cell>
          <cell r="E18">
            <v>45607</v>
          </cell>
          <cell r="F18">
            <v>45971</v>
          </cell>
          <cell r="G18">
            <v>9000</v>
          </cell>
          <cell r="I18">
            <v>9000</v>
          </cell>
          <cell r="J18" t="str">
            <v>94/02/LG</v>
          </cell>
          <cell r="K18" t="str">
            <v>LEGA ITALIANA PER LA LOTTA CONTRO I TUMORI</v>
          </cell>
          <cell r="L18" t="str">
            <v>A</v>
          </cell>
          <cell r="R18" t="str">
            <v>MAURA MASSIMINO</v>
          </cell>
          <cell r="S18" t="str">
            <v>SÌ</v>
          </cell>
          <cell r="T18" t="str">
            <v>AMBULATORIO ODONTOIATRICO PEDIATRICO PER I BAMBINI AFFETTI DA NEOPLASIA</v>
          </cell>
        </row>
        <row r="19">
          <cell r="A19">
            <v>90550</v>
          </cell>
          <cell r="B19" t="str">
            <v>BRENTA</v>
          </cell>
          <cell r="C19" t="str">
            <v>FEDERICA</v>
          </cell>
          <cell r="D19" t="str">
            <v>BRNFRC81B61L219M</v>
          </cell>
          <cell r="E19">
            <v>45536</v>
          </cell>
          <cell r="F19">
            <v>45900</v>
          </cell>
          <cell r="G19">
            <v>63000</v>
          </cell>
          <cell r="I19">
            <v>63000</v>
          </cell>
          <cell r="J19" t="str">
            <v>V/11/GEN</v>
          </cell>
          <cell r="K19" t="str">
            <v>FONDI DI TERZI</v>
          </cell>
          <cell r="L19" t="str">
            <v>A</v>
          </cell>
          <cell r="P19">
            <v>45473</v>
          </cell>
          <cell r="Q19">
            <v>45838</v>
          </cell>
          <cell r="R19" t="str">
            <v>COLOMBETTI ANNA</v>
          </cell>
          <cell r="S19" t="str">
            <v xml:space="preserve">NO </v>
          </cell>
          <cell r="T19" t="str">
            <v>VALUTAZIONE DELLA RISPOSTA IMMUNITARIA NEI TESSUTI SOTTOPOSTI A LASER TERAPIA IN PAZIENTI AFFETTI DA NF1</v>
          </cell>
        </row>
        <row r="20">
          <cell r="A20">
            <v>90562</v>
          </cell>
          <cell r="B20" t="str">
            <v>SIRONI</v>
          </cell>
          <cell r="C20" t="str">
            <v>GIOVANNA</v>
          </cell>
          <cell r="D20" t="str">
            <v>SRNGNN90B68F205B</v>
          </cell>
          <cell r="E20">
            <v>45546</v>
          </cell>
          <cell r="F20">
            <v>45910</v>
          </cell>
          <cell r="G20">
            <v>63000</v>
          </cell>
          <cell r="I20">
            <v>63000</v>
          </cell>
          <cell r="J20" t="str">
            <v>E/22/00F
Q/17/029
Q/18/121</v>
          </cell>
          <cell r="L20" t="str">
            <v>A</v>
          </cell>
          <cell r="P20">
            <v>45264</v>
          </cell>
          <cell r="Q20">
            <v>45991</v>
          </cell>
          <cell r="R20" t="str">
            <v xml:space="preserve">MAURA MASSIMINO </v>
          </cell>
          <cell r="S20" t="str">
            <v xml:space="preserve">NO </v>
          </cell>
          <cell r="T20" t="str">
            <v>VALUTAZIONE DI NUOVI TRATTAMENTI IN PAZIENTI ADOLESCENTI CON SARCOMI DELL'OSSO</v>
          </cell>
        </row>
        <row r="21">
          <cell r="A21">
            <v>90625</v>
          </cell>
          <cell r="B21" t="str">
            <v>CLAVENNA</v>
          </cell>
          <cell r="C21" t="str">
            <v>DANIELA MARIA ELENA</v>
          </cell>
          <cell r="D21" t="str">
            <v>CLVDLM80M52H264P</v>
          </cell>
          <cell r="E21">
            <v>45647</v>
          </cell>
          <cell r="F21">
            <v>46011</v>
          </cell>
          <cell r="L21" t="str">
            <v>A</v>
          </cell>
          <cell r="R21" t="str">
            <v>MASSIMO MILIONE</v>
          </cell>
          <cell r="S21" t="str">
            <v xml:space="preserve">NO </v>
          </cell>
          <cell r="T21" t="str">
            <v>DIAGNOSTICA CITOLOGICA DEI PAP-TEST</v>
          </cell>
        </row>
        <row r="22">
          <cell r="A22">
            <v>90652</v>
          </cell>
          <cell r="B22" t="str">
            <v>BERGAMASCHI</v>
          </cell>
          <cell r="C22" t="str">
            <v>LUCA</v>
          </cell>
          <cell r="D22" t="str">
            <v>BRGLCU85H16F205S</v>
          </cell>
          <cell r="E22">
            <v>45505</v>
          </cell>
          <cell r="F22">
            <v>45869</v>
          </cell>
          <cell r="G22">
            <v>63000</v>
          </cell>
          <cell r="I22">
            <v>63000</v>
          </cell>
          <cell r="J22" t="str">
            <v>E/24/00B
F/22/00A
Q/19/124</v>
          </cell>
          <cell r="L22" t="str">
            <v>A</v>
          </cell>
          <cell r="M22" t="str">
            <v>513DG</v>
          </cell>
          <cell r="N22">
            <v>45504</v>
          </cell>
          <cell r="R22" t="str">
            <v>MAURA MASSIMINO</v>
          </cell>
          <cell r="S22" t="str">
            <v xml:space="preserve">NO </v>
          </cell>
          <cell r="T22" t="str">
            <v>ASSISTENZA E CURA DI PAZIENTI PEDIATRICI AFFETTI DA NEOPLASIA MALIGNA NELL'AMBITO
Dl STUDI CLINICI e ORGANIZZAZIONE DELL’ ERN PAEDCAN-Y7-Y10</v>
          </cell>
        </row>
        <row r="23">
          <cell r="A23">
            <v>90685</v>
          </cell>
          <cell r="B23" t="str">
            <v>ZIMATORE</v>
          </cell>
          <cell r="C23" t="str">
            <v>MATTEO</v>
          </cell>
          <cell r="D23" t="str">
            <v>ZMTMTT71T07F205K</v>
          </cell>
          <cell r="E23">
            <v>45689</v>
          </cell>
          <cell r="F23">
            <v>46053</v>
          </cell>
          <cell r="G23">
            <v>54000</v>
          </cell>
          <cell r="I23">
            <v>54000</v>
          </cell>
          <cell r="J23" t="str">
            <v>Q/16/DOM
Q/18/118</v>
          </cell>
          <cell r="R23" t="str">
            <v>FILIPPO DE BRAUD / GIUSEPPE PROCOPIO</v>
          </cell>
          <cell r="S23" t="str">
            <v xml:space="preserve">NO </v>
          </cell>
          <cell r="T23" t="str">
            <v>SVILUPPO DI TERAPIE INNOVATIVE IN ONCOLOGIA MEDICA GENITOURINARIA</v>
          </cell>
        </row>
        <row r="24">
          <cell r="A24">
            <v>90689</v>
          </cell>
          <cell r="B24" t="str">
            <v xml:space="preserve">MONTI </v>
          </cell>
          <cell r="C24" t="str">
            <v>VALENTINA</v>
          </cell>
          <cell r="D24" t="str">
            <v>MNTVNT84T68B819B</v>
          </cell>
          <cell r="E24">
            <v>45474</v>
          </cell>
          <cell r="F24">
            <v>45838</v>
          </cell>
          <cell r="L24" t="str">
            <v>A</v>
          </cell>
          <cell r="O24">
            <v>45536</v>
          </cell>
          <cell r="R24" t="str">
            <v>PRUNERI</v>
          </cell>
          <cell r="S24" t="str">
            <v xml:space="preserve">NO </v>
          </cell>
          <cell r="T24" t="str">
            <v>ANALISI DI IBRIDAZIONE IN SITU A FLUORESCENZA NELL'AMBITO DI UN PROGETTO DI RICERCA SUI NEOPLASIE EMATOLOGICHE</v>
          </cell>
        </row>
        <row r="25">
          <cell r="A25">
            <v>90716</v>
          </cell>
          <cell r="B25" t="str">
            <v>TOFFOLATTI</v>
          </cell>
          <cell r="C25" t="str">
            <v>LUISA</v>
          </cell>
          <cell r="D25" t="str">
            <v>TFFLSU71C51G645L</v>
          </cell>
          <cell r="E25">
            <v>45546</v>
          </cell>
          <cell r="F25">
            <v>45818</v>
          </cell>
          <cell r="G25">
            <v>31500</v>
          </cell>
          <cell r="I25">
            <v>31500</v>
          </cell>
          <cell r="J25" t="str">
            <v>V/11/GEN
E/22/00E</v>
          </cell>
          <cell r="L25" t="str">
            <v>A</v>
          </cell>
          <cell r="M25" t="str">
            <v>445-DG</v>
          </cell>
          <cell r="N25">
            <v>45478</v>
          </cell>
          <cell r="P25">
            <v>45280</v>
          </cell>
          <cell r="Q25">
            <v>45646</v>
          </cell>
          <cell r="R25" t="str">
            <v>DOTT. ANDREA ANTONUZZO</v>
          </cell>
          <cell r="S25" t="str">
            <v xml:space="preserve">NO </v>
          </cell>
          <cell r="T25" t="str">
            <v xml:space="preserve">VIP: VALIDAZIONE DELLA VERSIONE ITALIANA DEL "PATIENTE-REPORTED OUTCOMES - COMMON TERMINOLOGY CRITERIA FOR ADVERSE EVENT (PRO-CTCAE)": STUDIO PROSPETTICO MULTICENTRICO OSSERVAZIONALE SU DIVERSI TIPI DI CANCRO </v>
          </cell>
        </row>
        <row r="26">
          <cell r="A26">
            <v>90728</v>
          </cell>
          <cell r="B26" t="str">
            <v xml:space="preserve">SALA </v>
          </cell>
          <cell r="C26" t="str">
            <v>LAURA</v>
          </cell>
          <cell r="D26" t="str">
            <v>SLALRA86D47E507A</v>
          </cell>
          <cell r="E26">
            <v>45474</v>
          </cell>
          <cell r="F26">
            <v>45838</v>
          </cell>
          <cell r="G26">
            <v>39312</v>
          </cell>
          <cell r="I26">
            <v>39312</v>
          </cell>
          <cell r="J26" t="str">
            <v>74/03/PL</v>
          </cell>
          <cell r="L26" t="str">
            <v>A</v>
          </cell>
          <cell r="R26" t="str">
            <v>UMBERTO CORTINOVIS</v>
          </cell>
        </row>
        <row r="27">
          <cell r="A27">
            <v>90730</v>
          </cell>
          <cell r="B27" t="str">
            <v>PEZZERA</v>
          </cell>
          <cell r="C27" t="str">
            <v>DANIELE</v>
          </cell>
          <cell r="D27" t="str">
            <v>PZZDNL84S09M102C</v>
          </cell>
          <cell r="E27">
            <v>45658</v>
          </cell>
          <cell r="F27">
            <v>46022</v>
          </cell>
          <cell r="G27">
            <v>38175.75</v>
          </cell>
          <cell r="I27">
            <v>38175.75</v>
          </cell>
          <cell r="J27" t="str">
            <v>ASSISTENZA</v>
          </cell>
          <cell r="K27" t="str">
            <v xml:space="preserve">F.DI ISTITUZIONALI - ASSISTENZA </v>
          </cell>
          <cell r="L27" t="str">
            <v>A</v>
          </cell>
          <cell r="R27" t="str">
            <v>AUGUSTO CARACENI</v>
          </cell>
          <cell r="S27" t="str">
            <v xml:space="preserve">NO </v>
          </cell>
          <cell r="T27" t="str">
            <v>ASSISTENZA DOMICILIARE SPECIALISTICA DI CURE PALLIATIVE IN RACCORDO CON I SERVIZI INTRAOSPEDALIERI
SVILUPPO - EUROPEAN PALLIATIVE CARE RESEARCH CENTER MILANO - PER QUANTO RIGUARDA LE ATTIVITA' CLINICHE E DI RICERCA SULLE CURE PALLIATIVE E LA TERAPIA DEL DOLORE dal 1-04-2021 PROGETTO ONCOHOME</v>
          </cell>
        </row>
        <row r="28">
          <cell r="A28">
            <v>90741</v>
          </cell>
          <cell r="B28" t="str">
            <v>MALVESTITI</v>
          </cell>
          <cell r="C28" t="str">
            <v>SARA</v>
          </cell>
          <cell r="D28" t="str">
            <v>MLVSRA81L49A794T</v>
          </cell>
          <cell r="E28">
            <v>45433</v>
          </cell>
          <cell r="F28">
            <v>45981</v>
          </cell>
        </row>
        <row r="29">
          <cell r="A29">
            <v>90774</v>
          </cell>
          <cell r="B29" t="str">
            <v>BENENATI</v>
          </cell>
          <cell r="C29" t="str">
            <v>SALVATORE</v>
          </cell>
          <cell r="D29" t="str">
            <v>BNNSVT83H30A176P</v>
          </cell>
          <cell r="E29">
            <v>45658</v>
          </cell>
          <cell r="F29">
            <v>46022</v>
          </cell>
          <cell r="G29">
            <v>38175.75</v>
          </cell>
          <cell r="I29">
            <v>38175.75</v>
          </cell>
          <cell r="J29" t="str">
            <v>ASSISTENZA</v>
          </cell>
          <cell r="K29" t="str">
            <v xml:space="preserve">F.DI ISTITUZIONALI - ASSISTENZA </v>
          </cell>
          <cell r="L29" t="str">
            <v>A</v>
          </cell>
          <cell r="R29" t="str">
            <v>AUGUSTO CARACENI</v>
          </cell>
          <cell r="S29" t="str">
            <v xml:space="preserve">NO </v>
          </cell>
          <cell r="T29" t="str">
            <v>ASSISTENZA DOMICILIARE SPECIALISTICA DI CURE PALLIATIVE IN RACCORDO CON I SERVIZI INTRAOSPEDALIERI</v>
          </cell>
        </row>
        <row r="30">
          <cell r="A30">
            <v>90776</v>
          </cell>
          <cell r="B30" t="str">
            <v>SABIA</v>
          </cell>
          <cell r="C30" t="str">
            <v>FEDERICA</v>
          </cell>
          <cell r="D30" t="str">
            <v>SBAFRC93H42A794K</v>
          </cell>
          <cell r="E30">
            <v>45180</v>
          </cell>
          <cell r="F30">
            <v>45910</v>
          </cell>
          <cell r="G30">
            <v>69230.77</v>
          </cell>
          <cell r="I30">
            <v>72000</v>
          </cell>
          <cell r="J30" t="str">
            <v>G/22/002 
D/19/1U</v>
          </cell>
          <cell r="L30" t="str">
            <v>A</v>
          </cell>
          <cell r="M30" t="str">
            <v>385-DG</v>
          </cell>
          <cell r="N30">
            <v>45107</v>
          </cell>
          <cell r="O30">
            <v>45536</v>
          </cell>
          <cell r="R30" t="str">
            <v>UGO PASTORINO</v>
          </cell>
          <cell r="S30" t="str">
            <v xml:space="preserve">NO </v>
          </cell>
          <cell r="T30" t="str">
            <v>MODELLI DI ANALISI DEI RISULTATI CLINICI: FATTORI DI RISCHIO, MORTALITÁ E SOPRAVVIVENZA A LUNGO TERMINE, STIMA DEL RISCHIO/ BENEFICO</v>
          </cell>
        </row>
        <row r="31">
          <cell r="A31">
            <v>90797</v>
          </cell>
          <cell r="B31" t="str">
            <v xml:space="preserve">MONTI </v>
          </cell>
          <cell r="C31" t="str">
            <v>MASSIMO FABIO</v>
          </cell>
          <cell r="D31" t="str">
            <v>MNTMSM55C28F205S</v>
          </cell>
          <cell r="E31">
            <v>45658</v>
          </cell>
          <cell r="F31">
            <v>46022</v>
          </cell>
          <cell r="G31">
            <v>61532</v>
          </cell>
          <cell r="I31">
            <v>61532</v>
          </cell>
          <cell r="J31" t="str">
            <v>ASSISTENZA</v>
          </cell>
          <cell r="K31" t="str">
            <v>F.DI ISTITUZIONALI - ASSISTENZA</v>
          </cell>
          <cell r="L31" t="str">
            <v>A</v>
          </cell>
          <cell r="R31" t="str">
            <v>AUGUSTO CARACENI</v>
          </cell>
          <cell r="S31" t="str">
            <v xml:space="preserve">NO </v>
          </cell>
          <cell r="T31" t="str">
            <v>ASSISTENZA DOMICILIARE SPECIALISTICA DI CURE PALLIATIVE IN RACCORDO CON I SERVIZI INTRAOSPEDALIERI</v>
          </cell>
        </row>
        <row r="32">
          <cell r="A32">
            <v>90807</v>
          </cell>
          <cell r="B32" t="str">
            <v>PAGANI BAGLIACCA BERTONI</v>
          </cell>
          <cell r="C32" t="str">
            <v>ELENA</v>
          </cell>
          <cell r="D32" t="str">
            <v>PGNLNE87L48F205K</v>
          </cell>
          <cell r="E32">
            <v>45536</v>
          </cell>
          <cell r="F32">
            <v>45900</v>
          </cell>
          <cell r="G32">
            <v>28350</v>
          </cell>
          <cell r="I32">
            <v>28917</v>
          </cell>
          <cell r="J32" t="str">
            <v>E/22/00A</v>
          </cell>
          <cell r="L32" t="str">
            <v>A</v>
          </cell>
          <cell r="R32" t="str">
            <v>MAURA MASSIMINO</v>
          </cell>
          <cell r="S32" t="str">
            <v/>
          </cell>
          <cell r="T32" t="str">
            <v>SOSTEGNO PSICOLOGICO CLINICO A PAZIENTI E GENITORI, E ATTIVITÀ DI RICERCA PRESSO LA SC PEDIATRIA ONCOLOGICA, CON PARTICOLARE RIFERIMENTO AI PAZIENTI ADOLESCENTI E GIOVANI ADULTI" – “STRONG-AYA (THE STRONG-AYA INITIATIVE: IMPROVING THE FUTURE OF YOUNG ADULTS WITH CANCER)</v>
          </cell>
        </row>
        <row r="33">
          <cell r="A33">
            <v>90837</v>
          </cell>
          <cell r="B33" t="str">
            <v xml:space="preserve">MASCIA </v>
          </cell>
          <cell r="C33" t="str">
            <v>ANNA GLORIA</v>
          </cell>
          <cell r="D33" t="str">
            <v>MSCNGL57A46I742Y</v>
          </cell>
          <cell r="E33">
            <v>45617</v>
          </cell>
          <cell r="F33">
            <v>45981</v>
          </cell>
          <cell r="G33">
            <v>20000</v>
          </cell>
          <cell r="I33">
            <v>20800</v>
          </cell>
          <cell r="J33" t="str">
            <v>Q/09/ACL</v>
          </cell>
          <cell r="K33" t="str">
            <v>FONDI DI TERZI</v>
          </cell>
          <cell r="L33" t="str">
            <v>A</v>
          </cell>
          <cell r="R33" t="str">
            <v>DANIELE MORELLI</v>
          </cell>
          <cell r="S33" t="str">
            <v>SÌ</v>
          </cell>
          <cell r="T33" t="str">
            <v xml:space="preserve">Valutazione critica di risultati di laboratorio per studi clinici controllati </v>
          </cell>
        </row>
        <row r="34">
          <cell r="A34">
            <v>90842</v>
          </cell>
          <cell r="B34" t="str">
            <v>DELLA PORTA</v>
          </cell>
          <cell r="C34" t="str">
            <v>ROBERTA</v>
          </cell>
          <cell r="D34" t="str">
            <v>DLLRRT80S66I138S</v>
          </cell>
          <cell r="E34">
            <v>45231</v>
          </cell>
          <cell r="F34">
            <v>45961</v>
          </cell>
          <cell r="G34">
            <v>62000</v>
          </cell>
          <cell r="I34">
            <v>64480</v>
          </cell>
          <cell r="J34" t="str">
            <v>V/11/GEN</v>
          </cell>
          <cell r="K34" t="str">
            <v>FONDI DI TERZI</v>
          </cell>
          <cell r="L34" t="str">
            <v>A</v>
          </cell>
          <cell r="M34" t="str">
            <v>596DG</v>
          </cell>
          <cell r="N34">
            <v>45203</v>
          </cell>
          <cell r="R34" t="str">
            <v>ANTONIO CANNAROZZO</v>
          </cell>
          <cell r="S34" t="str">
            <v>SÌ</v>
          </cell>
          <cell r="T34" t="str">
            <v>RAZIONALIZZAZIONE DELLE PROCEDURE DI GESTIONE DEL PATRIMONIO DISPONIBILE DELLA FONDAZIONE DERIVANTE DA LASCITI E DONAZIONI A SCOPO DI RICERCA</v>
          </cell>
        </row>
        <row r="35">
          <cell r="A35">
            <v>90854</v>
          </cell>
          <cell r="B35" t="str">
            <v>SUMMO</v>
          </cell>
          <cell r="C35" t="str">
            <v>VALERIA</v>
          </cell>
          <cell r="D35" t="str">
            <v>SMMVLR87D47F205F</v>
          </cell>
          <cell r="E35">
            <v>45474</v>
          </cell>
          <cell r="F35">
            <v>45838</v>
          </cell>
          <cell r="G35">
            <v>39312</v>
          </cell>
          <cell r="I35">
            <v>39312</v>
          </cell>
          <cell r="J35" t="str">
            <v>V/11/GEN</v>
          </cell>
          <cell r="L35" t="str">
            <v>A</v>
          </cell>
          <cell r="R35" t="str">
            <v>UMBERTO CORTINOVIS</v>
          </cell>
          <cell r="S35" t="str">
            <v xml:space="preserve">NO </v>
          </cell>
        </row>
        <row r="36">
          <cell r="A36">
            <v>90858</v>
          </cell>
          <cell r="B36" t="str">
            <v>GATTUSO</v>
          </cell>
          <cell r="C36" t="str">
            <v>GIOVANNA</v>
          </cell>
          <cell r="D36" t="str">
            <v>GTTGNN87P52I356F</v>
          </cell>
          <cell r="E36">
            <v>45484</v>
          </cell>
          <cell r="F36">
            <v>45848</v>
          </cell>
          <cell r="G36">
            <v>63000</v>
          </cell>
          <cell r="I36">
            <v>63000</v>
          </cell>
          <cell r="J36" t="str">
            <v>R/18/008</v>
          </cell>
          <cell r="K36" t="str">
            <v>AIRC</v>
          </cell>
          <cell r="L36" t="str">
            <v>A</v>
          </cell>
          <cell r="M36" t="str">
            <v>476-DG</v>
          </cell>
          <cell r="N36">
            <v>45488</v>
          </cell>
          <cell r="R36" t="str">
            <v>FILIPPO SPREAFICO</v>
          </cell>
          <cell r="S36" t="str">
            <v xml:space="preserve">NO </v>
          </cell>
          <cell r="T36" t="str">
            <v>INTEGRATED POSITRON EMISSION TOMOGRAPHY/MAGNETIC RESONANCE IMAGING (PET/MRI) IN CHILDHOOD CENTRAL NERVOUS SYSTEM TUMURS: DISCOVERY APPLICATIONS</v>
          </cell>
        </row>
        <row r="37">
          <cell r="A37">
            <v>90859</v>
          </cell>
          <cell r="B37" t="str">
            <v>VISAGGIO</v>
          </cell>
          <cell r="C37" t="str">
            <v>MARCO</v>
          </cell>
          <cell r="D37" t="str">
            <v>VSGMRC88T02M102Y</v>
          </cell>
          <cell r="E37">
            <v>45597</v>
          </cell>
          <cell r="F37">
            <v>45961</v>
          </cell>
          <cell r="G37">
            <v>54000</v>
          </cell>
          <cell r="I37">
            <v>54000</v>
          </cell>
          <cell r="J37" t="str">
            <v>V/11/GEN</v>
          </cell>
          <cell r="L37" t="str">
            <v>A</v>
          </cell>
          <cell r="R37" t="str">
            <v>SECONDO FOLLI</v>
          </cell>
          <cell r="S37" t="str">
            <v xml:space="preserve">NO </v>
          </cell>
          <cell r="T37" t="str">
            <v>ANALISI PERCORSO DI CURA DELLE PAZIENTI CON TUMORE DELLA MAMMELLA MEDIANTE L’APPROCCIO DELLA VALUE BASED MEDICINE (MEDICINA BASATA SUL VALORE): NUOVI PERCORSI DI CURA NELLE BREAST UNIT DELLA REGIONE LOMBARDIA. VBM-INT 137-19</v>
          </cell>
        </row>
        <row r="38">
          <cell r="A38">
            <v>90880</v>
          </cell>
          <cell r="B38" t="str">
            <v>AGNELLI</v>
          </cell>
          <cell r="C38" t="str">
            <v>LUCA</v>
          </cell>
          <cell r="D38" t="str">
            <v>GNLLCU75E10F952H</v>
          </cell>
          <cell r="E38">
            <v>45464</v>
          </cell>
          <cell r="F38">
            <v>45828</v>
          </cell>
          <cell r="G38">
            <v>50500</v>
          </cell>
          <cell r="I38">
            <v>52520</v>
          </cell>
          <cell r="J38" t="str">
            <v>H/20/002 O/12/OM1</v>
          </cell>
          <cell r="K38" t="str">
            <v>Progetto AIRC - Oblazioni a favore della s.c. OM1</v>
          </cell>
          <cell r="L38" t="str">
            <v>A</v>
          </cell>
          <cell r="R38" t="str">
            <v>FILIPPO DE BRAUD</v>
          </cell>
          <cell r="S38" t="str">
            <v xml:space="preserve">NO </v>
          </cell>
          <cell r="T38" t="str">
            <v xml:space="preserve">SMART EXPERIMENTAL CANCER MEDICINE TRIALS ENABLED </v>
          </cell>
        </row>
        <row r="39">
          <cell r="A39">
            <v>90898</v>
          </cell>
          <cell r="B39" t="str">
            <v>BOVOLENTA</v>
          </cell>
          <cell r="C39" t="str">
            <v>CHIARA</v>
          </cell>
          <cell r="D39" t="str">
            <v>BVLCHR61A65L219F</v>
          </cell>
          <cell r="E39">
            <v>45486</v>
          </cell>
          <cell r="F39">
            <v>45850</v>
          </cell>
          <cell r="G39">
            <v>27905</v>
          </cell>
          <cell r="I39">
            <v>31683.599999999999</v>
          </cell>
          <cell r="J39" t="str">
            <v>E/20/001
G/22/002</v>
          </cell>
          <cell r="L39" t="str">
            <v>A</v>
          </cell>
          <cell r="M39" t="str">
            <v>479-DG</v>
          </cell>
          <cell r="N39">
            <v>45488</v>
          </cell>
          <cell r="S39" t="str">
            <v xml:space="preserve">NO </v>
          </cell>
          <cell r="T39" t="str">
            <v>4 - IN THE LUNG RUN: TOWARDS INDIVIDUALLY TAILORED INVITATIONS, SCREENING INTERVAL AND INTEGRATED COMORBIDITY REDUCING STRATEGIES IN LUNG CANCER SCREENING
RETE ITALIANA SCREENING POLMONARE</v>
          </cell>
        </row>
        <row r="40">
          <cell r="A40">
            <v>90900</v>
          </cell>
          <cell r="B40" t="str">
            <v>PINTO</v>
          </cell>
          <cell r="C40" t="str">
            <v>LUCIA</v>
          </cell>
          <cell r="D40" t="str">
            <v>PNTLCU90M41H096L</v>
          </cell>
          <cell r="E40">
            <v>45474</v>
          </cell>
          <cell r="F40">
            <v>46203</v>
          </cell>
          <cell r="L40" t="str">
            <v>A</v>
          </cell>
          <cell r="R40" t="str">
            <v>SILVIA SANSONE</v>
          </cell>
          <cell r="S40" t="str">
            <v>NO</v>
          </cell>
        </row>
        <row r="41">
          <cell r="A41">
            <v>90902</v>
          </cell>
          <cell r="B41" t="str">
            <v>ADDUCI</v>
          </cell>
          <cell r="C41" t="str">
            <v>ANNARITA</v>
          </cell>
          <cell r="D41" t="str">
            <v>DDCNRT73P46F205Q</v>
          </cell>
          <cell r="E41">
            <v>45494</v>
          </cell>
          <cell r="F41">
            <v>45858</v>
          </cell>
          <cell r="G41">
            <v>24000</v>
          </cell>
          <cell r="I41">
            <v>24480</v>
          </cell>
          <cell r="J41" t="str">
            <v>A/24/PE2</v>
          </cell>
          <cell r="K41" t="str">
            <v>Convenzione Associazione Bianca Garavaglia 2021/2023 Area di Intervento 3 "Ottimizzazione dell'assistenza e delle cure"</v>
          </cell>
          <cell r="L41" t="str">
            <v>A</v>
          </cell>
          <cell r="M41" t="str">
            <v>383-DG</v>
          </cell>
          <cell r="N41">
            <v>45450</v>
          </cell>
          <cell r="P41">
            <v>45259</v>
          </cell>
          <cell r="Q41">
            <v>45596</v>
          </cell>
          <cell r="R41" t="str">
            <v>MAURA MASSIMINO</v>
          </cell>
          <cell r="S41" t="str">
            <v xml:space="preserve">NO </v>
          </cell>
          <cell r="T41" t="str">
            <v>Sostegno psicologico clinico a pazienti e genitori e attività di ricerca presso la SC Pediatria Oncologica</v>
          </cell>
        </row>
        <row r="42">
          <cell r="A42">
            <v>90906</v>
          </cell>
          <cell r="B42" t="str">
            <v xml:space="preserve">GRAMPA </v>
          </cell>
          <cell r="C42" t="str">
            <v>PAOLO</v>
          </cell>
          <cell r="D42" t="str">
            <v>GRMPLA87E25B300Y</v>
          </cell>
          <cell r="E42">
            <v>45494</v>
          </cell>
          <cell r="F42">
            <v>45858</v>
          </cell>
          <cell r="G42">
            <v>39657.599999999999</v>
          </cell>
          <cell r="I42">
            <v>38880</v>
          </cell>
          <cell r="J42" t="str">
            <v>G/22/00A</v>
          </cell>
          <cell r="L42" t="str">
            <v>A</v>
          </cell>
          <cell r="R42" t="str">
            <v>MAURA MASSIMINO</v>
          </cell>
          <cell r="S42" t="str">
            <v xml:space="preserve">NO </v>
          </cell>
          <cell r="T42" t="str">
            <v>SOSTEGNO PSICOLOGICO CLINICO A PAZIENTI E GENITORI, E ATTIVITÁ DI RICERCA PRESSO LA SC PEDIATRIA</v>
          </cell>
        </row>
        <row r="43">
          <cell r="A43">
            <v>90910</v>
          </cell>
          <cell r="B43" t="str">
            <v>GATTA</v>
          </cell>
          <cell r="C43" t="str">
            <v>GEMMA</v>
          </cell>
          <cell r="D43" t="str">
            <v>GTTGMM54T61F205O</v>
          </cell>
          <cell r="E43">
            <v>45505</v>
          </cell>
          <cell r="F43">
            <v>45869</v>
          </cell>
          <cell r="G43">
            <v>0</v>
          </cell>
          <cell r="I43">
            <v>0</v>
          </cell>
          <cell r="K43" t="str">
            <v>TITOLO GRATUTO</v>
          </cell>
          <cell r="L43" t="str">
            <v>A</v>
          </cell>
          <cell r="M43" t="str">
            <v>512-DG</v>
          </cell>
          <cell r="N43">
            <v>45496</v>
          </cell>
          <cell r="R43" t="str">
            <v>ANNALISA TRAMA</v>
          </cell>
          <cell r="S43" t="str">
            <v xml:space="preserve">NO </v>
          </cell>
          <cell r="T43" t="str">
            <v>INTERNATIONAL BENCHMARKING OF CHILDHOOD CANCER SURVIVAL BY STAGE</v>
          </cell>
        </row>
        <row r="44">
          <cell r="A44">
            <v>90920</v>
          </cell>
          <cell r="B44" t="str">
            <v>SAPIA</v>
          </cell>
          <cell r="C44" t="str">
            <v>LORENZO</v>
          </cell>
          <cell r="D44" t="str">
            <v>SPALNZ93P04H579M</v>
          </cell>
          <cell r="E44">
            <v>45383</v>
          </cell>
          <cell r="F44">
            <v>46112</v>
          </cell>
          <cell r="G44">
            <v>21600</v>
          </cell>
          <cell r="I44">
            <v>22464</v>
          </cell>
          <cell r="L44" t="str">
            <v>A</v>
          </cell>
          <cell r="M44" t="str">
            <v>151-DG</v>
          </cell>
          <cell r="N44">
            <v>45355</v>
          </cell>
          <cell r="R44" t="str">
            <v xml:space="preserve">Alfonso Vittorio Marchianò </v>
          </cell>
          <cell r="S44" t="str">
            <v xml:space="preserve">NO </v>
          </cell>
          <cell r="T44" t="str">
            <v>SCREENING PER LA DIAGNOSI PRECOCE DEL TUMORE POLMONARE CON TC LOW/ULTRA LOW DOSE DEL TORACE SENZA MEZZO DI CONTRASTO</v>
          </cell>
        </row>
        <row r="45">
          <cell r="A45">
            <v>90927</v>
          </cell>
          <cell r="B45" t="str">
            <v>LEDDA</v>
          </cell>
          <cell r="C45" t="str">
            <v>ROBERTA EUFRASIA</v>
          </cell>
          <cell r="D45" t="str">
            <v>LDDRRT85R62B354T</v>
          </cell>
          <cell r="E45">
            <v>45251</v>
          </cell>
          <cell r="F45">
            <v>45981</v>
          </cell>
          <cell r="G45">
            <v>48000</v>
          </cell>
          <cell r="I45">
            <v>48000</v>
          </cell>
          <cell r="J45" t="str">
            <v>E/20/001 - E/22/00H</v>
          </cell>
          <cell r="K45" t="str">
            <v>COMMISSIONE EUROPEA HORIZON 2020</v>
          </cell>
          <cell r="L45" t="str">
            <v>A</v>
          </cell>
          <cell r="M45" t="str">
            <v>697DG</v>
          </cell>
          <cell r="N45">
            <v>45244</v>
          </cell>
          <cell r="R45" t="str">
            <v>UGO PASTORINO</v>
          </cell>
          <cell r="S45" t="str">
            <v xml:space="preserve">NO </v>
          </cell>
          <cell r="T45" t="str">
            <v>4 - IN THE LUNG RUN: TOWARDS INDIVIDUALLY TAILORED INVITATIONS, SCREENING INTERVAL AND INTEGRATED COMORBIDITY REDUCING STRATEGIES IN LUNG CANCER SCREENING</v>
          </cell>
        </row>
        <row r="46">
          <cell r="A46">
            <v>90933</v>
          </cell>
          <cell r="B46" t="str">
            <v>BUONOMENNA</v>
          </cell>
          <cell r="C46" t="str">
            <v>CIRIACO</v>
          </cell>
          <cell r="D46" t="str">
            <v>BNMCRC90H10A509N</v>
          </cell>
          <cell r="E46">
            <v>45261</v>
          </cell>
          <cell r="F46">
            <v>46022</v>
          </cell>
          <cell r="G46">
            <v>100000</v>
          </cell>
          <cell r="I46">
            <v>100000</v>
          </cell>
          <cell r="P46">
            <v>44926</v>
          </cell>
          <cell r="Q46">
            <v>45291</v>
          </cell>
          <cell r="R46" t="str">
            <v>CARLO MOROSI</v>
          </cell>
          <cell r="S46" t="str">
            <v xml:space="preserve">NO </v>
          </cell>
          <cell r="T46" t="str">
            <v>VALUTATION OF RADIOLOGICAL RESPONSE IN PATIENTS WITH HIGH-GRADE SOFT TISSUE SARCOMAS OF EXTREMITIES AND TRUNK WALL ASSESSED WITH CT AND MRI AND CORRELATION WITH PATHOLOGIC RESPONCE AND SRVIVAL</v>
          </cell>
        </row>
        <row r="47">
          <cell r="A47">
            <v>90938</v>
          </cell>
          <cell r="B47" t="str">
            <v>ZANENGA</v>
          </cell>
          <cell r="C47" t="str">
            <v>LUCREZIA</v>
          </cell>
          <cell r="D47" t="str">
            <v>ZNNLRZ91L50D142O</v>
          </cell>
          <cell r="E47">
            <v>45525</v>
          </cell>
          <cell r="F47">
            <v>45889</v>
          </cell>
          <cell r="G47">
            <v>35000</v>
          </cell>
          <cell r="I47">
            <v>36400</v>
          </cell>
          <cell r="J47" t="str">
            <v>E/21/00A</v>
          </cell>
          <cell r="L47" t="str">
            <v>A</v>
          </cell>
          <cell r="M47" t="str">
            <v>545-DG</v>
          </cell>
          <cell r="N47">
            <v>45510</v>
          </cell>
          <cell r="R47" t="str">
            <v>FILIPPO DE BRAUD</v>
          </cell>
          <cell r="S47" t="str">
            <v xml:space="preserve">NO </v>
          </cell>
          <cell r="T47" t="str">
            <v>NUOVE TERAPIE IN ONCOLOGIA MEDICA</v>
          </cell>
        </row>
        <row r="48">
          <cell r="A48">
            <v>90941</v>
          </cell>
          <cell r="B48" t="str">
            <v>BALLERINI</v>
          </cell>
          <cell r="C48" t="str">
            <v>VERONICA</v>
          </cell>
          <cell r="D48" t="str">
            <v>BLLVNC87P49F704N</v>
          </cell>
          <cell r="E48">
            <v>45627</v>
          </cell>
          <cell r="F48">
            <v>46387</v>
          </cell>
          <cell r="J48" t="str">
            <v>ASSISTENZA</v>
          </cell>
          <cell r="K48" t="str">
            <v>F.DI ISTITUZIONALI - ASSISTENZA</v>
          </cell>
          <cell r="L48" t="str">
            <v>A</v>
          </cell>
          <cell r="R48" t="str">
            <v>MARCO GUZZO</v>
          </cell>
          <cell r="S48" t="str">
            <v>SÌ</v>
          </cell>
          <cell r="T48" t="str">
            <v>COLLABORAZIONE IGIENISTA DENTALE PER STUDIO DENTISTICO</v>
          </cell>
        </row>
        <row r="49">
          <cell r="A49">
            <v>90948</v>
          </cell>
          <cell r="B49" t="str">
            <v>DUMITRASCU</v>
          </cell>
          <cell r="C49" t="str">
            <v>ANDRA DIANA</v>
          </cell>
          <cell r="D49" t="str">
            <v>DMTNRD97M62Z129G</v>
          </cell>
          <cell r="E49">
            <v>45668</v>
          </cell>
          <cell r="F49">
            <v>46032</v>
          </cell>
          <cell r="R49" t="str">
            <v>FILIPPO DE BRAUD</v>
          </cell>
          <cell r="S49" t="str">
            <v xml:space="preserve">NO </v>
          </cell>
          <cell r="T49" t="str">
            <v>NUOVE TERAPIE IN ONCOLOGIA MEDICA</v>
          </cell>
        </row>
        <row r="50">
          <cell r="A50">
            <v>90950</v>
          </cell>
          <cell r="B50" t="str">
            <v>CAVALLERI</v>
          </cell>
          <cell r="C50" t="str">
            <v>TOMMASO</v>
          </cell>
          <cell r="D50" t="str">
            <v>CVLTMS82E05L682L</v>
          </cell>
          <cell r="E50">
            <v>45372</v>
          </cell>
          <cell r="F50">
            <v>45736</v>
          </cell>
          <cell r="G50">
            <v>37850</v>
          </cell>
          <cell r="I50">
            <v>39375</v>
          </cell>
          <cell r="J50" t="str">
            <v>H/19/02A</v>
          </cell>
          <cell r="L50" t="str">
            <v>A</v>
          </cell>
          <cell r="R50" t="str">
            <v>MARCELLO DERACO</v>
          </cell>
          <cell r="S50" t="str">
            <v xml:space="preserve">NO </v>
          </cell>
          <cell r="T50" t="str">
            <v xml:space="preserve">PSEUDOMYXOMA PERITONEI: BUILDING A EUROPEAN MULTICENTRIC COHORT TO ACCELERATE NEW THERAPEUTIC PROSPECTIVE </v>
          </cell>
        </row>
        <row r="51">
          <cell r="A51">
            <v>90953</v>
          </cell>
          <cell r="B51" t="str">
            <v>COLOMBO</v>
          </cell>
          <cell r="C51" t="str">
            <v>ELENA</v>
          </cell>
          <cell r="D51" t="str">
            <v>CLMLNE64C63F205Z</v>
          </cell>
          <cell r="E51">
            <v>45312</v>
          </cell>
          <cell r="F51">
            <v>46042</v>
          </cell>
          <cell r="G51">
            <v>29400</v>
          </cell>
          <cell r="I51">
            <v>30576</v>
          </cell>
          <cell r="J51" t="str">
            <v>94/02/LP</v>
          </cell>
          <cell r="L51" t="str">
            <v>A</v>
          </cell>
          <cell r="M51" t="str">
            <v>39-DG</v>
          </cell>
          <cell r="N51">
            <v>45320</v>
          </cell>
          <cell r="R51" t="str">
            <v>GIANCARLO PRUNERI</v>
          </cell>
          <cell r="S51" t="str">
            <v xml:space="preserve">NO </v>
          </cell>
          <cell r="T51" t="str">
            <v>SVILUPPO ATTIVITA' SOCIAL TUMORI JOURNAL ON TWITTER</v>
          </cell>
        </row>
        <row r="52">
          <cell r="A52">
            <v>90954</v>
          </cell>
          <cell r="B52" t="str">
            <v>NUZZOLESE</v>
          </cell>
          <cell r="C52" t="str">
            <v>IMPERIA</v>
          </cell>
          <cell r="D52" t="str">
            <v>NZZMPR87H64A225W</v>
          </cell>
          <cell r="E52">
            <v>45556</v>
          </cell>
          <cell r="F52">
            <v>46011</v>
          </cell>
          <cell r="G52">
            <v>78750</v>
          </cell>
          <cell r="I52">
            <v>78750</v>
          </cell>
          <cell r="J52" t="str">
            <v>E/20/00A
Q/18/LIC</v>
          </cell>
          <cell r="L52" t="str">
            <v>A</v>
          </cell>
          <cell r="R52" t="str">
            <v>LISA LICITRA</v>
          </cell>
          <cell r="S52" t="str">
            <v xml:space="preserve">NO </v>
          </cell>
          <cell r="T52" t="str">
            <v>BIG DATA MODELS AND INTELLIGENT TOOLS FOR QUALITY OF LIFE MONITORING AND PARTICIPATORY EMPOWRMENT OF HEAD AND NECK CANCER SURVIVORS</v>
          </cell>
        </row>
        <row r="53">
          <cell r="A53">
            <v>90957</v>
          </cell>
          <cell r="B53" t="str">
            <v>CHINOTTI</v>
          </cell>
          <cell r="C53" t="str">
            <v>FEDERICA</v>
          </cell>
          <cell r="D53" t="str">
            <v>CHNFRC94H52B157S</v>
          </cell>
          <cell r="E53">
            <v>45231</v>
          </cell>
          <cell r="F53">
            <v>45961</v>
          </cell>
          <cell r="G53">
            <v>70000</v>
          </cell>
          <cell r="I53">
            <v>70000</v>
          </cell>
          <cell r="J53" t="str">
            <v>Q/10/FAR</v>
          </cell>
          <cell r="K53" t="str">
            <v>Quota Sperimentazioni Cliniche da destinare alla Farmacia</v>
          </cell>
          <cell r="L53" t="str">
            <v>A</v>
          </cell>
          <cell r="M53" t="str">
            <v>610-DG</v>
          </cell>
          <cell r="N53">
            <v>45210</v>
          </cell>
          <cell r="R53" t="str">
            <v>VITO LADISA</v>
          </cell>
          <cell r="S53" t="str">
            <v xml:space="preserve">NO </v>
          </cell>
          <cell r="T53" t="str">
            <v>SUPPORTO ALLA COMPILAZIONE DELLO STUDIO CLINICO GRACE INT 55/21</v>
          </cell>
        </row>
        <row r="54">
          <cell r="A54">
            <v>90957</v>
          </cell>
          <cell r="B54" t="str">
            <v>CHINOTTI</v>
          </cell>
          <cell r="C54" t="str">
            <v>FEDERICA</v>
          </cell>
          <cell r="D54" t="str">
            <v>CHNFRC94H52B157S</v>
          </cell>
          <cell r="E54">
            <v>45352</v>
          </cell>
          <cell r="F54">
            <v>46081</v>
          </cell>
          <cell r="G54">
            <v>70000</v>
          </cell>
          <cell r="I54">
            <v>70000</v>
          </cell>
          <cell r="J54" t="str">
            <v>Q/10/FAR</v>
          </cell>
          <cell r="K54" t="str">
            <v>Quota Sperimentazioni Cliniche da destinare alla Farmacia</v>
          </cell>
          <cell r="L54" t="str">
            <v>A</v>
          </cell>
          <cell r="R54" t="str">
            <v>VITO LADISA</v>
          </cell>
          <cell r="S54" t="str">
            <v xml:space="preserve">NO </v>
          </cell>
          <cell r="T54" t="str">
            <v>CAR-T MONITORAGGIO PERCORSO PRESCRITTIVO, CLINICO E DI RIMBORSO</v>
          </cell>
        </row>
        <row r="55">
          <cell r="A55">
            <v>90962</v>
          </cell>
          <cell r="B55" t="str">
            <v>LUNARDI</v>
          </cell>
          <cell r="C55" t="str">
            <v>SIMONE</v>
          </cell>
          <cell r="D55" t="str">
            <v>LNRSMN73M01L781S</v>
          </cell>
          <cell r="E55">
            <v>45627</v>
          </cell>
          <cell r="F55">
            <v>46387</v>
          </cell>
          <cell r="J55" t="str">
            <v>ASSISTENZA</v>
          </cell>
          <cell r="K55" t="str">
            <v>F.DI ISTITUZ. ASSISTENZA - PROGETTO RETE HOSPICE</v>
          </cell>
          <cell r="L55" t="str">
            <v>A</v>
          </cell>
          <cell r="R55" t="str">
            <v>MARCO GUZZO</v>
          </cell>
          <cell r="S55" t="str">
            <v>SÌ</v>
          </cell>
          <cell r="T55" t="str">
            <v>PRESTAZIONI SPECIALISTICHE SANITARIE-AREA ODONTOIATRICA</v>
          </cell>
        </row>
        <row r="56">
          <cell r="A56">
            <v>90973</v>
          </cell>
          <cell r="B56" t="str">
            <v>PISANI</v>
          </cell>
          <cell r="C56" t="str">
            <v>FRANCESCO</v>
          </cell>
          <cell r="D56" t="str">
            <v>PSNFNC77M04D005G</v>
          </cell>
          <cell r="E56">
            <v>45515</v>
          </cell>
          <cell r="F56">
            <v>45879</v>
          </cell>
          <cell r="I56">
            <v>33660</v>
          </cell>
          <cell r="J56" t="str">
            <v>R/22/001</v>
          </cell>
          <cell r="L56" t="str">
            <v>A</v>
          </cell>
          <cell r="M56" t="str">
            <v>545-DG</v>
          </cell>
          <cell r="N56">
            <v>45510</v>
          </cell>
          <cell r="R56" t="str">
            <v>PAOLO VERDERIO</v>
          </cell>
          <cell r="S56" t="str">
            <v xml:space="preserve">NO </v>
          </cell>
          <cell r="T56" t="str">
            <v>PERSONALISED PLANNING IN RADIOTHERAPY THROUGH INTEGRATIVE MODELING OF LOCAL DOSE EFFECT AND NEW DOSIMETRIC CONSTRAINT (PETPLANRT) CUP B45F200031400007</v>
          </cell>
        </row>
        <row r="57">
          <cell r="A57">
            <v>90980</v>
          </cell>
          <cell r="B57" t="str">
            <v>DJOKIC</v>
          </cell>
          <cell r="C57" t="str">
            <v>MARINA</v>
          </cell>
          <cell r="D57" t="str">
            <v>DJKMRN66B53Z118Z</v>
          </cell>
          <cell r="E57">
            <v>45474</v>
          </cell>
          <cell r="F57">
            <v>46022</v>
          </cell>
          <cell r="G57">
            <v>69276</v>
          </cell>
          <cell r="I57">
            <v>69276</v>
          </cell>
          <cell r="J57" t="str">
            <v>ASSISTENZA</v>
          </cell>
          <cell r="K57" t="str">
            <v>F.DI ISTITUZIONALI - ASSISTENZA</v>
          </cell>
          <cell r="L57" t="str">
            <v>A</v>
          </cell>
          <cell r="R57" t="str">
            <v>SILVIA PAZZAGLIA</v>
          </cell>
          <cell r="S57" t="str">
            <v>SÌ</v>
          </cell>
          <cell r="T57" t="str">
            <v>F.DI ISTITUZIONALI - ASSISTENZA</v>
          </cell>
        </row>
        <row r="58">
          <cell r="A58">
            <v>90981</v>
          </cell>
          <cell r="B58" t="str">
            <v>MANOLOVA SIMEONOVA</v>
          </cell>
          <cell r="C58" t="str">
            <v>MARIANA</v>
          </cell>
          <cell r="D58" t="str">
            <v>MNLMRN66E59Z104C</v>
          </cell>
          <cell r="E58">
            <v>45474</v>
          </cell>
          <cell r="F58">
            <v>46022</v>
          </cell>
          <cell r="G58">
            <v>69276</v>
          </cell>
          <cell r="I58">
            <v>69276</v>
          </cell>
          <cell r="J58" t="str">
            <v>ASSISTENZA</v>
          </cell>
          <cell r="K58" t="str">
            <v>F.DI ISTITUZIONALI - ASSISTENZA</v>
          </cell>
          <cell r="L58" t="str">
            <v>A</v>
          </cell>
          <cell r="R58" t="str">
            <v>SILVIA PAZZAGLIA</v>
          </cell>
          <cell r="S58" t="str">
            <v>SÌ</v>
          </cell>
          <cell r="T58" t="str">
            <v>ASSISTENZA INFERMIERISTICA STRUMENTISTA</v>
          </cell>
        </row>
        <row r="59">
          <cell r="A59">
            <v>90982</v>
          </cell>
          <cell r="B59" t="str">
            <v>ALLEGRI</v>
          </cell>
          <cell r="C59" t="str">
            <v>FLAVIO MARIO UMBERTO</v>
          </cell>
          <cell r="D59" t="str">
            <v>LLGFVM58R09F205A</v>
          </cell>
          <cell r="E59">
            <v>45617</v>
          </cell>
          <cell r="F59">
            <v>45981</v>
          </cell>
          <cell r="G59">
            <v>14000</v>
          </cell>
          <cell r="I59">
            <v>17763.2</v>
          </cell>
          <cell r="J59" t="str">
            <v>E/24/0C1</v>
          </cell>
          <cell r="L59" t="str">
            <v>A</v>
          </cell>
          <cell r="R59" t="str">
            <v>SABINA SIERI</v>
          </cell>
          <cell r="S59" t="str">
            <v>NO</v>
          </cell>
          <cell r="T59" t="str">
            <v>JOINT ACTION ON CANCER AND OTHER NON-COMMUNICABLE DISEASES PREVENTION: ACTION ON HEALTH DETERMINANTS (PREVENTNCD) TITOLO ATTIVITÀ/PILOT STUDY: DESCRIPTIVE OBSERVATIONAL STUDY TO EVALUATE PHARMACOLOGICAL AND BEHAVIOURAL INTERVENTION TO ADDRESS NICOTINE DEPENDENCE IN LOW-INCOME CHINESE IMMIGRANTS (MIE DIAO): A 24-MONTH PILOT STUDY</v>
          </cell>
        </row>
        <row r="60">
          <cell r="A60">
            <v>90987</v>
          </cell>
          <cell r="B60" t="str">
            <v>MANOCCHIO</v>
          </cell>
          <cell r="C60" t="str">
            <v>ANTONELLO</v>
          </cell>
          <cell r="D60" t="str">
            <v>MNCNNL83P27B519E</v>
          </cell>
          <cell r="E60">
            <v>45678</v>
          </cell>
          <cell r="F60">
            <v>46042</v>
          </cell>
          <cell r="G60">
            <v>28350</v>
          </cell>
          <cell r="I60">
            <v>29484</v>
          </cell>
          <cell r="L60" t="str">
            <v>A</v>
          </cell>
          <cell r="R60" t="str">
            <v>LISA LICITRA</v>
          </cell>
          <cell r="S60" t="str">
            <v>NO</v>
          </cell>
        </row>
        <row r="61">
          <cell r="A61">
            <v>90995</v>
          </cell>
          <cell r="B61" t="str">
            <v>RAMETTA</v>
          </cell>
          <cell r="C61" t="str">
            <v>ALESSANDRO</v>
          </cell>
          <cell r="D61" t="str">
            <v>RMTLSN92A24G702D</v>
          </cell>
          <cell r="E61">
            <v>45627</v>
          </cell>
          <cell r="F61">
            <v>45991</v>
          </cell>
          <cell r="L61" t="str">
            <v>F</v>
          </cell>
          <cell r="R61" t="str">
            <v>GIUSEPPE PROCOPIO</v>
          </cell>
          <cell r="S61" t="str">
            <v>NO</v>
          </cell>
        </row>
        <row r="62">
          <cell r="A62">
            <v>91006</v>
          </cell>
          <cell r="B62" t="str">
            <v>PESENTI</v>
          </cell>
          <cell r="C62" t="str">
            <v>ANITA</v>
          </cell>
          <cell r="D62" t="str">
            <v>PSNNTA94S59H910F</v>
          </cell>
          <cell r="E62">
            <v>45433</v>
          </cell>
          <cell r="F62">
            <v>45797</v>
          </cell>
          <cell r="G62">
            <v>30000</v>
          </cell>
          <cell r="I62">
            <v>31200</v>
          </cell>
          <cell r="J62" t="str">
            <v xml:space="preserve">Q/21/226 </v>
          </cell>
          <cell r="L62" t="str">
            <v>A</v>
          </cell>
          <cell r="P62">
            <v>45291</v>
          </cell>
          <cell r="Q62">
            <v>45657</v>
          </cell>
          <cell r="R62" t="str">
            <v>PAOLO CASALI</v>
          </cell>
          <cell r="S62" t="str">
            <v>NO</v>
          </cell>
          <cell r="T62" t="str">
            <v>INNOVAZIONE CLINICA NELL'AMBITO DEI SARCOMI</v>
          </cell>
        </row>
        <row r="63">
          <cell r="A63">
            <v>91007</v>
          </cell>
          <cell r="B63" t="str">
            <v>ROLLO</v>
          </cell>
          <cell r="C63" t="str">
            <v>LUISA</v>
          </cell>
          <cell r="D63" t="str">
            <v>RLLLSU97D53I549D</v>
          </cell>
          <cell r="E63">
            <v>45444</v>
          </cell>
          <cell r="F63">
            <v>45808</v>
          </cell>
          <cell r="G63">
            <v>33075</v>
          </cell>
          <cell r="I63">
            <v>34398</v>
          </cell>
          <cell r="J63" t="str">
            <v>Q/17/099
Q/16/031</v>
          </cell>
          <cell r="K63" t="str">
            <v>Prot INT 191/7
Prot INT 45/16</v>
          </cell>
          <cell r="L63" t="str">
            <v>A</v>
          </cell>
          <cell r="M63" t="str">
            <v>376-DFG</v>
          </cell>
          <cell r="N63">
            <v>45446</v>
          </cell>
          <cell r="R63" t="str">
            <v>VINCENZO MAZZAFERRO</v>
          </cell>
          <cell r="S63" t="str">
            <v>NO</v>
          </cell>
          <cell r="T63" t="str">
            <v>NUOVE TERAPIE PER IL TRATTAMENTO DEI TUMORI EPATICI</v>
          </cell>
        </row>
        <row r="64">
          <cell r="A64">
            <v>91018</v>
          </cell>
          <cell r="B64" t="str">
            <v>CUPSA KISELEFF</v>
          </cell>
          <cell r="C64" t="str">
            <v>IULIA ADRIANA</v>
          </cell>
          <cell r="D64" t="str">
            <v>CPSLRN82D59Z129K</v>
          </cell>
          <cell r="E64">
            <v>45292</v>
          </cell>
          <cell r="F64">
            <v>46203</v>
          </cell>
          <cell r="G64">
            <v>109200</v>
          </cell>
          <cell r="I64">
            <v>109200</v>
          </cell>
          <cell r="J64" t="str">
            <v>O/07/PRE</v>
          </cell>
          <cell r="S64" t="str">
            <v>NO</v>
          </cell>
          <cell r="T64" t="str">
            <v>SVILUPPO DI UN CENTRO PER LA COOPERAZIONE SANITARIA INTERNAZIONALE NELL’AMBITO DELL’ACCORDO QUADRO DI COLLABORAZIONE TRA LA FONDAZIONE IRCCS ISTITUTO NAZIONALE DEI TUMORI E L’IRCCS POLICLINICO SAN MATTEO DI PAVIA, DI CUI AL DECRETO PRESIDENZIALE 30 APRILE 2021, N. 39DP</v>
          </cell>
        </row>
        <row r="65">
          <cell r="A65">
            <v>91026</v>
          </cell>
          <cell r="B65" t="str">
            <v xml:space="preserve">TERRENI </v>
          </cell>
          <cell r="C65" t="str">
            <v>LUCA</v>
          </cell>
          <cell r="D65" t="str">
            <v>TRRLCU92C18F205Q</v>
          </cell>
          <cell r="E65">
            <v>45536</v>
          </cell>
          <cell r="F65">
            <v>45900</v>
          </cell>
          <cell r="G65">
            <v>28350</v>
          </cell>
          <cell r="I65">
            <v>29484</v>
          </cell>
          <cell r="J65" t="str">
            <v>Q/19/002</v>
          </cell>
          <cell r="L65" t="str">
            <v>A</v>
          </cell>
          <cell r="R65" t="str">
            <v>LISA LICITRA</v>
          </cell>
          <cell r="S65" t="str">
            <v>NO</v>
          </cell>
          <cell r="T65" t="str">
            <v>OTTIMIZZAZIONE DEI TRATTAMENTI MEDICI NEI TUMORI DELLA TESTA E DEL COLLO: ASSISTENZA, RICERCA CLINICA E RICERCA TRASLAZIONALE</v>
          </cell>
        </row>
        <row r="66">
          <cell r="A66">
            <v>91030</v>
          </cell>
          <cell r="B66" t="str">
            <v xml:space="preserve">ROTONDI </v>
          </cell>
          <cell r="C66" t="str">
            <v>PAOLO</v>
          </cell>
          <cell r="D66" t="str">
            <v>RTNPLA56H29I441Q</v>
          </cell>
          <cell r="E66">
            <v>45536</v>
          </cell>
          <cell r="F66">
            <v>46630</v>
          </cell>
          <cell r="G66">
            <v>11000</v>
          </cell>
          <cell r="J66" t="str">
            <v>F.DI IST. ASSISTENZA</v>
          </cell>
          <cell r="K66" t="str">
            <v>F.DI ISTITUZIONALI - ASSISTENZA</v>
          </cell>
          <cell r="L66" t="str">
            <v>A</v>
          </cell>
          <cell r="M66" t="str">
            <v>570-DG</v>
          </cell>
          <cell r="N66">
            <v>45523</v>
          </cell>
          <cell r="O66">
            <v>44421</v>
          </cell>
        </row>
        <row r="67">
          <cell r="A67">
            <v>91032</v>
          </cell>
          <cell r="B67" t="str">
            <v>BERETTA</v>
          </cell>
          <cell r="C67" t="str">
            <v>CHIARA</v>
          </cell>
          <cell r="D67" t="str">
            <v>BRTCHR96R65F133G</v>
          </cell>
          <cell r="E67">
            <v>45576</v>
          </cell>
          <cell r="F67">
            <v>45940</v>
          </cell>
          <cell r="G67">
            <v>34000</v>
          </cell>
          <cell r="I67">
            <v>35360</v>
          </cell>
          <cell r="J67" t="str">
            <v>V/11/GEN - Q19243</v>
          </cell>
          <cell r="K67" t="str">
            <v>FONDI DI TERZI</v>
          </cell>
          <cell r="L67" t="str">
            <v>A</v>
          </cell>
          <cell r="R67" t="str">
            <v>MARCO MACCAURO</v>
          </cell>
          <cell r="S67" t="str">
            <v>NO</v>
          </cell>
          <cell r="T67" t="str">
            <v>PRODUZIONE DI RADIOFARMACI PER L'ESECUZIONEDI ESAMI PET/TAC NEGLI STUDI CLINICI, NELLE SPERIMENTAZIONI E NEI PROTOCOLLI DI RICERCA DELLA FONDAZIONE</v>
          </cell>
        </row>
        <row r="68">
          <cell r="A68">
            <v>91033</v>
          </cell>
          <cell r="B68" t="str">
            <v>CALDAROLA</v>
          </cell>
          <cell r="C68" t="str">
            <v>MELANIA</v>
          </cell>
          <cell r="D68" t="str">
            <v>CLDMLN96L60F052C</v>
          </cell>
          <cell r="E68">
            <v>45607</v>
          </cell>
          <cell r="F68">
            <v>45971</v>
          </cell>
          <cell r="R68" t="str">
            <v>MASSIMO MILIONE FILIPPO PIETRANTONIO</v>
          </cell>
          <cell r="S68" t="str">
            <v>NO</v>
          </cell>
          <cell r="T68" t="str">
            <v xml:space="preserve">MOVING FORWARD FROM SINGLE-AGENT TRASTUMAZUMB THANKS TO A REVERSE TRASALTIONAL APPROACH IN HER2 +ADVANCED GASTRIC CANCER </v>
          </cell>
        </row>
        <row r="69">
          <cell r="A69">
            <v>91038</v>
          </cell>
          <cell r="B69" t="str">
            <v>NIGRO</v>
          </cell>
          <cell r="C69" t="str">
            <v>OLGA</v>
          </cell>
          <cell r="D69" t="str">
            <v>NGRLGO89S52A091E</v>
          </cell>
          <cell r="E69">
            <v>45617</v>
          </cell>
          <cell r="F69">
            <v>45981</v>
          </cell>
          <cell r="G69">
            <v>63000</v>
          </cell>
          <cell r="I69">
            <v>63000</v>
          </cell>
          <cell r="J69" t="str">
            <v>O/010/DPG</v>
          </cell>
          <cell r="K69" t="str">
            <v>FONDI DI TERZI</v>
          </cell>
          <cell r="L69" t="str">
            <v>A</v>
          </cell>
          <cell r="R69" t="str">
            <v xml:space="preserve">MAURA MASSIMINO </v>
          </cell>
          <cell r="S69" t="str">
            <v>NO</v>
          </cell>
          <cell r="T69" t="str">
            <v>SVILUPPO DI UN MODELLO SPERIMENTALE PER L'IDENTIFICAZIONE E LA GESTIONE DEI PAZIENTI PEDIATRICI CON SOSPETTO RISCHIO GENETICO</v>
          </cell>
        </row>
        <row r="70">
          <cell r="A70">
            <v>91039</v>
          </cell>
          <cell r="B70" t="str">
            <v>ABATE-DAGA</v>
          </cell>
          <cell r="C70" t="str">
            <v>LAURA</v>
          </cell>
          <cell r="D70" t="str">
            <v>BTDLRA68D41L219N</v>
          </cell>
          <cell r="E70">
            <v>45686</v>
          </cell>
          <cell r="F70">
            <v>46050</v>
          </cell>
          <cell r="G70">
            <v>41500</v>
          </cell>
          <cell r="I70">
            <v>43160</v>
          </cell>
          <cell r="L70" t="str">
            <v>A</v>
          </cell>
          <cell r="R70" t="str">
            <v xml:space="preserve">GIOVANNI APOLONE </v>
          </cell>
          <cell r="S70" t="str">
            <v>SÌ</v>
          </cell>
          <cell r="T70" t="str">
            <v>ATTIVITÀ DI SUPPORTO AL COORDINAMENTO DEI PROGETTI ISTITUZIONALI, NAZIONALI ED INTERNAZIONALI, PER LA RICERCA SUI SARCOMI</v>
          </cell>
        </row>
        <row r="71">
          <cell r="A71">
            <v>91042</v>
          </cell>
          <cell r="B71" t="str">
            <v>COLOMBO</v>
          </cell>
          <cell r="C71" t="str">
            <v>ELENA</v>
          </cell>
          <cell r="D71" t="str">
            <v>CLMLNE85E66L483C</v>
          </cell>
          <cell r="E71">
            <v>45292</v>
          </cell>
          <cell r="F71">
            <v>46022</v>
          </cell>
          <cell r="G71">
            <v>35000</v>
          </cell>
          <cell r="I71">
            <v>35000</v>
          </cell>
          <cell r="J71" t="str">
            <v>D/19/01Q - Q/18/055</v>
          </cell>
          <cell r="K71" t="str">
            <v>5XMILLE 2017 - STUDIO CLINICO INT55/18</v>
          </cell>
          <cell r="L71" t="str">
            <v>A</v>
          </cell>
          <cell r="R71" t="str">
            <v>LISA LICITRA</v>
          </cell>
          <cell r="S71" t="str">
            <v>NO</v>
          </cell>
          <cell r="T71" t="str">
            <v>PROGETTO RETI - PIATTAFORMA PER REGISTRI DI TUMORI EXTRA RARI</v>
          </cell>
        </row>
        <row r="72">
          <cell r="A72">
            <v>91042</v>
          </cell>
          <cell r="B72" t="str">
            <v>COLOMBO</v>
          </cell>
          <cell r="C72" t="str">
            <v>ELENA</v>
          </cell>
          <cell r="D72" t="str">
            <v>CLMLNE85E66L483C</v>
          </cell>
          <cell r="E72">
            <v>45556</v>
          </cell>
          <cell r="F72">
            <v>45920</v>
          </cell>
          <cell r="G72">
            <v>63000</v>
          </cell>
          <cell r="I72">
            <v>63000</v>
          </cell>
          <cell r="J72" t="str">
            <v>R/24/001
V/11/GEN</v>
          </cell>
          <cell r="L72" t="str">
            <v>A</v>
          </cell>
          <cell r="P72">
            <v>45230</v>
          </cell>
          <cell r="Q72">
            <v>45596</v>
          </cell>
          <cell r="R72" t="str">
            <v>LISA LICITRA</v>
          </cell>
          <cell r="S72" t="str">
            <v>NO</v>
          </cell>
          <cell r="T72" t="str">
            <v>A MULTI-OMICS APPROACH TO DISCLOSE PROGRESSION AND UNDERLYING BIOLOGY OF HEAD AND NECK ADENOID CYSTIC CARCINOMA</v>
          </cell>
        </row>
        <row r="73">
          <cell r="A73">
            <v>91043</v>
          </cell>
          <cell r="B73" t="str">
            <v>CARDANI</v>
          </cell>
          <cell r="C73" t="str">
            <v>ELISA</v>
          </cell>
          <cell r="D73" t="str">
            <v>CRDLSE90A71H264I</v>
          </cell>
          <cell r="E73">
            <v>45678</v>
          </cell>
          <cell r="F73">
            <v>46223</v>
          </cell>
          <cell r="G73">
            <v>19950.98</v>
          </cell>
          <cell r="I73">
            <v>20350</v>
          </cell>
          <cell r="J73" t="str">
            <v>E/1500/A
E/23/02C</v>
          </cell>
          <cell r="K73" t="str">
            <v>FONDI DI TERZI</v>
          </cell>
          <cell r="L73" t="str">
            <v>A</v>
          </cell>
          <cell r="R73" t="str">
            <v>ROBERTO BOFFI</v>
          </cell>
          <cell r="S73" t="str">
            <v>NO</v>
          </cell>
          <cell r="T73" t="str">
            <v>ATTIVITÀ DI RICERCA, MINIMAL ADVICE E PREVENZIONE PER TABAGISMO E STILI DI VITA GRAZIE A SUPPORTO PSICOLOGICO MIRATO -SUPPORTO, GESTIONE, ARRUOLAMENTO PER PROGETTO ELISAH (EUROPEAN LINKAGE OF INITIATIVE FROM SCIENCE TO ACTION IN HEALTH)</v>
          </cell>
        </row>
        <row r="74">
          <cell r="A74">
            <v>91053</v>
          </cell>
          <cell r="B74" t="str">
            <v>RANDON</v>
          </cell>
          <cell r="C74" t="str">
            <v>GIOVANNI</v>
          </cell>
          <cell r="D74" t="str">
            <v>RNDGNN89C07G224J</v>
          </cell>
          <cell r="E74">
            <v>45627</v>
          </cell>
          <cell r="F74">
            <v>45991</v>
          </cell>
          <cell r="G74">
            <v>54000</v>
          </cell>
          <cell r="I74">
            <v>54000</v>
          </cell>
          <cell r="L74" t="str">
            <v>A</v>
          </cell>
          <cell r="R74" t="str">
            <v>FILIPPO DE BRAUD</v>
          </cell>
          <cell r="S74" t="str">
            <v xml:space="preserve">NO </v>
          </cell>
          <cell r="T74" t="str">
            <v xml:space="preserve">MOVING FORWARD FROM SINGLE-AGENT TRASTUMAZUMB THANKS TO A REVERSE TRASALTIONAL APPROACH IN HER2 +ADVANCED GASTRIC CANCER </v>
          </cell>
        </row>
        <row r="75">
          <cell r="A75">
            <v>91054</v>
          </cell>
          <cell r="B75" t="str">
            <v>PETRIGLIANO</v>
          </cell>
          <cell r="C75" t="str">
            <v>ROSSELLA</v>
          </cell>
          <cell r="D75" t="str">
            <v>PTRRSL81R69G712Y</v>
          </cell>
          <cell r="E75">
            <v>45627</v>
          </cell>
          <cell r="F75">
            <v>45991</v>
          </cell>
          <cell r="G75">
            <v>35000</v>
          </cell>
          <cell r="I75">
            <v>35700</v>
          </cell>
          <cell r="J75" t="str">
            <v>E/22/004
E/22/00D</v>
          </cell>
          <cell r="R75" t="str">
            <v>CLAUDIA BORREANI</v>
          </cell>
          <cell r="S75" t="str">
            <v>NO</v>
          </cell>
          <cell r="T75" t="str">
            <v>RIDEFINIZIONE DEI CONTENUTI DELLA QUALITÀ DI VITA NELLA CLINICA E NELLA RICERCA IN AMBITO ONCOLOGICO (EUONQOL) E IMPLEMENTAZIONE DI MODELLI ASSISTENZIALI IN ONCOLOGIA (EUNAVIGATE)</v>
          </cell>
        </row>
        <row r="76">
          <cell r="A76">
            <v>91055</v>
          </cell>
          <cell r="B76" t="str">
            <v>FRANZINI</v>
          </cell>
          <cell r="C76" t="str">
            <v>ASIA</v>
          </cell>
          <cell r="D76" t="str">
            <v>FRNSAI98L55F119Z</v>
          </cell>
          <cell r="E76">
            <v>45658</v>
          </cell>
          <cell r="F76">
            <v>46387</v>
          </cell>
          <cell r="G76">
            <v>48384</v>
          </cell>
          <cell r="I76">
            <v>48384</v>
          </cell>
          <cell r="J76" t="str">
            <v>ASSISTENZA</v>
          </cell>
          <cell r="K76" t="str">
            <v>F.DI ISTITUZIONALI - ASSISTENZA</v>
          </cell>
          <cell r="L76" t="str">
            <v>A</v>
          </cell>
          <cell r="M76" t="str">
            <v>786DG</v>
          </cell>
          <cell r="N76">
            <v>45623</v>
          </cell>
          <cell r="R76" t="str">
            <v>MARCO GUZZO</v>
          </cell>
          <cell r="S76" t="str">
            <v>SÌ</v>
          </cell>
          <cell r="T76" t="str">
            <v>COLLABORAZIONE IGIENISTA DENTALE PER LO STUDIO DENTISTICO</v>
          </cell>
        </row>
        <row r="77">
          <cell r="A77">
            <v>91057</v>
          </cell>
          <cell r="B77" t="str">
            <v>ANICHINI</v>
          </cell>
          <cell r="C77" t="str">
            <v>ANDREA</v>
          </cell>
          <cell r="D77" t="str">
            <v>NCHNDR52B19D612H</v>
          </cell>
          <cell r="E77">
            <v>45505</v>
          </cell>
          <cell r="F77">
            <v>45869</v>
          </cell>
          <cell r="G77">
            <v>0</v>
          </cell>
          <cell r="I77">
            <v>0</v>
          </cell>
          <cell r="K77" t="str">
            <v>TITOLO GRATUTO</v>
          </cell>
          <cell r="L77" t="str">
            <v>A</v>
          </cell>
          <cell r="M77" t="str">
            <v>526-DG</v>
          </cell>
          <cell r="N77">
            <v>45499</v>
          </cell>
          <cell r="R77" t="str">
            <v>LICIA RIVOLTINI/GABRIELLA SOZZI</v>
          </cell>
          <cell r="S77" t="str">
            <v>SÌ</v>
          </cell>
        </row>
        <row r="78">
          <cell r="A78">
            <v>91071</v>
          </cell>
          <cell r="B78" t="str">
            <v>ANGHILIERI</v>
          </cell>
          <cell r="C78" t="str">
            <v>MARTA</v>
          </cell>
          <cell r="D78" t="str">
            <v>NGHMRT95T59F133H</v>
          </cell>
          <cell r="E78">
            <v>45231</v>
          </cell>
          <cell r="F78">
            <v>45961</v>
          </cell>
          <cell r="G78">
            <v>70000</v>
          </cell>
          <cell r="I78">
            <v>70000</v>
          </cell>
          <cell r="J78" t="str">
            <v>Q/10/FAR</v>
          </cell>
          <cell r="K78" t="str">
            <v>SPERIMENTAZIONI</v>
          </cell>
          <cell r="L78" t="str">
            <v>A</v>
          </cell>
          <cell r="M78" t="str">
            <v>610DG</v>
          </cell>
          <cell r="N78">
            <v>45210</v>
          </cell>
          <cell r="P78">
            <v>45107</v>
          </cell>
          <cell r="Q78">
            <v>45473</v>
          </cell>
          <cell r="R78" t="str">
            <v>VITO LADISA</v>
          </cell>
          <cell r="S78" t="str">
            <v>NO</v>
          </cell>
          <cell r="T78" t="str">
            <v>MOLECULAR TUMOR BOARD: SUPPORTO ALLA SCELTA DEL FARMACO TARGET, ALLE MODALITÀ DI ACCESSO, RIMBORSABILITÀ E GESTIONE DEL DATA BASE</v>
          </cell>
        </row>
        <row r="79">
          <cell r="A79">
            <v>91072</v>
          </cell>
          <cell r="B79" t="str">
            <v>TODOERTI</v>
          </cell>
          <cell r="C79" t="str">
            <v>KATIA</v>
          </cell>
          <cell r="D79" t="str">
            <v>TDRKTA78S67B885U</v>
          </cell>
          <cell r="E79">
            <v>45668</v>
          </cell>
          <cell r="F79">
            <v>46762</v>
          </cell>
          <cell r="G79">
            <v>135002.4</v>
          </cell>
          <cell r="I79">
            <v>129810</v>
          </cell>
          <cell r="J79" t="str">
            <v xml:space="preserve">D/20/4PG
O/22/CAN </v>
          </cell>
          <cell r="K79" t="str">
            <v>FONDI DI TERZI</v>
          </cell>
          <cell r="L79" t="str">
            <v>A</v>
          </cell>
          <cell r="R79" t="str">
            <v>GIANCARLO PRUNERI</v>
          </cell>
          <cell r="S79" t="str">
            <v>NO</v>
          </cell>
          <cell r="T79" t="str">
            <v>REALIZZAZIONE E VALIDAZIONE DI PIPELINE COMPUTAZIONALI PER ANALISI OMICHE SU DATI PRODOTTI MEDIANTE PIATTAFORME NGS</v>
          </cell>
        </row>
        <row r="80">
          <cell r="A80">
            <v>91075</v>
          </cell>
          <cell r="B80" t="str">
            <v>ARATA</v>
          </cell>
          <cell r="C80" t="str">
            <v>ALESSIO</v>
          </cell>
          <cell r="D80" t="str">
            <v>RTALSS95M18D969C</v>
          </cell>
          <cell r="E80">
            <v>45678</v>
          </cell>
          <cell r="F80">
            <v>46042</v>
          </cell>
          <cell r="R80" t="str">
            <v>FILIPPO DE BRAUD</v>
          </cell>
          <cell r="S80" t="str">
            <v>NO</v>
          </cell>
          <cell r="T80" t="str">
            <v>NUOVE TERAPIE IN ONCOLOGIA MEDICA</v>
          </cell>
        </row>
        <row r="81">
          <cell r="A81">
            <v>91081</v>
          </cell>
          <cell r="B81" t="str">
            <v>FICCHÌ</v>
          </cell>
          <cell r="C81" t="str">
            <v>ANGELA</v>
          </cell>
          <cell r="D81" t="str">
            <v>FCCNGL92T49I854G</v>
          </cell>
          <cell r="E81">
            <v>45393</v>
          </cell>
          <cell r="F81">
            <v>45757</v>
          </cell>
          <cell r="G81">
            <v>30000</v>
          </cell>
          <cell r="I81">
            <v>31500</v>
          </cell>
          <cell r="L81" t="str">
            <v>A</v>
          </cell>
          <cell r="R81" t="str">
            <v>GIUSEPPE CAPRI</v>
          </cell>
          <cell r="S81" t="str">
            <v>NO</v>
          </cell>
          <cell r="T81" t="str">
            <v>AMBULATORIO MULTIDISCIPLINARE PER LA CURA DEL TUMORE DELLA MAMMELLA IN FASE METASTATICA</v>
          </cell>
        </row>
        <row r="82">
          <cell r="A82">
            <v>91087</v>
          </cell>
          <cell r="B82" t="str">
            <v>PANCARI</v>
          </cell>
          <cell r="C82" t="str">
            <v>GIUSEPPE</v>
          </cell>
          <cell r="D82" t="str">
            <v>PNCGPP89C19F704B</v>
          </cell>
          <cell r="E82">
            <v>45658</v>
          </cell>
          <cell r="F82">
            <v>46022</v>
          </cell>
          <cell r="G82">
            <v>6000</v>
          </cell>
          <cell r="I82">
            <v>6000</v>
          </cell>
          <cell r="J82" t="str">
            <v>ASSISTENZA</v>
          </cell>
          <cell r="K82" t="str">
            <v>F.DI ISTITUZIONALI - ASSISTENZA</v>
          </cell>
          <cell r="L82" t="str">
            <v>A</v>
          </cell>
          <cell r="R82" t="str">
            <v>AUGUSTO CARACENI</v>
          </cell>
          <cell r="S82" t="str">
            <v>NO</v>
          </cell>
          <cell r="T82" t="str">
            <v>ASSISTENZA DOMICILIARE SPECIALISTICA DI CURE PALLIATIVE IN RACCORDO CON I SERVIZI INTRAOSPEDALIERI</v>
          </cell>
        </row>
        <row r="83">
          <cell r="A83">
            <v>91088</v>
          </cell>
          <cell r="B83" t="str">
            <v>ANCONA</v>
          </cell>
          <cell r="C83" t="str">
            <v>ELEONORA</v>
          </cell>
          <cell r="D83" t="str">
            <v>NCNLNR84E49E986N</v>
          </cell>
          <cell r="E83">
            <v>45377</v>
          </cell>
          <cell r="F83">
            <v>45741</v>
          </cell>
          <cell r="G83">
            <v>40000</v>
          </cell>
          <cell r="I83">
            <v>40000</v>
          </cell>
          <cell r="J83" t="str">
            <v>Q/09/RD1</v>
          </cell>
          <cell r="K83" t="str">
            <v>SPERIMENTAZIONI</v>
          </cell>
          <cell r="L83" t="str">
            <v>A</v>
          </cell>
          <cell r="M83" t="str">
            <v>196-DG</v>
          </cell>
          <cell r="N83">
            <v>45741</v>
          </cell>
          <cell r="P83">
            <v>45291</v>
          </cell>
          <cell r="Q83">
            <v>45657</v>
          </cell>
          <cell r="R83" t="str">
            <v>GIANFRANCO SCAPERROTTA</v>
          </cell>
          <cell r="S83" t="str">
            <v>NO</v>
          </cell>
          <cell r="T83" t="str">
            <v>SORVEGLIANZA RADIOLOGICA ATTIVA NELLE PAZIENTI PORTATRICI DI MUTAZIONE GENETICA BRCA1-2</v>
          </cell>
        </row>
        <row r="84">
          <cell r="A84">
            <v>91088</v>
          </cell>
          <cell r="B84" t="str">
            <v>ANCONA</v>
          </cell>
          <cell r="C84" t="str">
            <v>ELEONORA</v>
          </cell>
          <cell r="D84" t="str">
            <v>NCNLNR84E49E986N</v>
          </cell>
          <cell r="E84">
            <v>45742</v>
          </cell>
          <cell r="F84">
            <v>46471</v>
          </cell>
          <cell r="R84" t="str">
            <v>GIANFRANCO SCAPERROTTA</v>
          </cell>
          <cell r="S84" t="str">
            <v>NO</v>
          </cell>
          <cell r="T84" t="str">
            <v>SORVEGLIANZA RADIOLOGICA ATTIVA NELLE PAZIENTI PORTATRICI DI MUTAZIONE GENETICA BRCA1-2</v>
          </cell>
        </row>
        <row r="85">
          <cell r="A85">
            <v>91089</v>
          </cell>
          <cell r="B85" t="str">
            <v>STELLATO</v>
          </cell>
          <cell r="C85" t="str">
            <v>MARCO</v>
          </cell>
          <cell r="D85" t="str">
            <v>STLMRC90P13D086M</v>
          </cell>
          <cell r="E85">
            <v>45372</v>
          </cell>
          <cell r="F85">
            <v>45736</v>
          </cell>
          <cell r="G85">
            <v>54000</v>
          </cell>
          <cell r="I85">
            <v>54000</v>
          </cell>
          <cell r="J85" t="str">
            <v>Q/14/014  
Q/17/093</v>
          </cell>
          <cell r="L85" t="str">
            <v>A</v>
          </cell>
          <cell r="M85" t="str">
            <v>196-DG</v>
          </cell>
          <cell r="N85">
            <v>45376</v>
          </cell>
          <cell r="P85">
            <v>45294</v>
          </cell>
          <cell r="Q85">
            <v>45659</v>
          </cell>
          <cell r="R85" t="str">
            <v>GIUSPPE PROCOPIO</v>
          </cell>
          <cell r="S85" t="str">
            <v>NO</v>
          </cell>
          <cell r="T85" t="str">
            <v>SVILUPPO DI TERAPIE INNOVATIVE IN ONCOLOGIA MEDICA GENITOURINARIA</v>
          </cell>
        </row>
        <row r="86">
          <cell r="A86">
            <v>91091</v>
          </cell>
          <cell r="B86" t="str">
            <v>CRICO</v>
          </cell>
          <cell r="C86" t="str">
            <v>CHIARA</v>
          </cell>
          <cell r="D86" t="str">
            <v>CRCCHR91T50C933I</v>
          </cell>
          <cell r="E86">
            <v>45423</v>
          </cell>
          <cell r="F86">
            <v>45787</v>
          </cell>
          <cell r="G86">
            <v>38000</v>
          </cell>
          <cell r="I86">
            <v>39520</v>
          </cell>
          <cell r="J86" t="str">
            <v>V/11/CEI</v>
          </cell>
          <cell r="K86" t="str">
            <v>COMITATO ETICO</v>
          </cell>
          <cell r="L86" t="str">
            <v>A</v>
          </cell>
          <cell r="M86" t="str">
            <v>DSCCE DI 5178453</v>
          </cell>
          <cell r="N86">
            <v>45005</v>
          </cell>
          <cell r="R86" t="str">
            <v>GIOVANNI APOLONE</v>
          </cell>
          <cell r="S86" t="str">
            <v>NO</v>
          </cell>
          <cell r="T86" t="str">
            <v>COMITATO PER L'ETICA CLINICA</v>
          </cell>
        </row>
        <row r="87">
          <cell r="A87">
            <v>91097</v>
          </cell>
          <cell r="B87" t="str">
            <v>SORACE</v>
          </cell>
          <cell r="C87" t="str">
            <v>GIANMARCO</v>
          </cell>
          <cell r="D87" t="str">
            <v>SRCGMR94T16C588Q</v>
          </cell>
          <cell r="E87">
            <v>45658</v>
          </cell>
          <cell r="F87">
            <v>46022</v>
          </cell>
          <cell r="G87">
            <v>38175.75</v>
          </cell>
          <cell r="I87">
            <v>38175.75</v>
          </cell>
          <cell r="J87" t="str">
            <v>ASSISTENZA</v>
          </cell>
          <cell r="K87" t="str">
            <v xml:space="preserve">F.DI ISTITUZIONALI - ASSISTENZA </v>
          </cell>
          <cell r="L87" t="str">
            <v>A</v>
          </cell>
          <cell r="R87" t="str">
            <v>AUGUSTO CARACENI</v>
          </cell>
          <cell r="S87" t="str">
            <v>NO</v>
          </cell>
          <cell r="T87" t="str">
            <v>ASSISTENZA DOMICILIARE SPECIALISTICA DI CURE PALLIATIVE IN RACCORDO CON I SERVIZI INTRAOSPEDALIERI</v>
          </cell>
        </row>
        <row r="88">
          <cell r="A88">
            <v>91099</v>
          </cell>
          <cell r="B88" t="str">
            <v>TOMA</v>
          </cell>
          <cell r="C88" t="str">
            <v>MARTINA</v>
          </cell>
          <cell r="D88" t="str">
            <v>TMOMTN96E57E514F</v>
          </cell>
          <cell r="E88">
            <v>45413</v>
          </cell>
          <cell r="F88">
            <v>45777</v>
          </cell>
          <cell r="L88" t="str">
            <v>A</v>
          </cell>
          <cell r="R88" t="str">
            <v>ANTONELLA AIELLO/GIANCARLO PRUNERI</v>
          </cell>
          <cell r="S88" t="str">
            <v>NO</v>
          </cell>
          <cell r="T88" t="str">
            <v>Convergence of tumor &amp; host features as a clue for triple negative breast cancer: the liquid biopsy approach</v>
          </cell>
        </row>
        <row r="89">
          <cell r="A89">
            <v>91099</v>
          </cell>
          <cell r="B89" t="str">
            <v>TOMA</v>
          </cell>
          <cell r="C89" t="str">
            <v>MARTINA</v>
          </cell>
          <cell r="D89" t="str">
            <v>TMOMTN96E57E514F</v>
          </cell>
          <cell r="E89">
            <v>45658</v>
          </cell>
          <cell r="F89">
            <v>46022</v>
          </cell>
          <cell r="G89">
            <v>31856.58</v>
          </cell>
          <cell r="I89">
            <v>33130.839999999997</v>
          </cell>
          <cell r="J89" t="str">
            <v xml:space="preserve">O/22/CAN </v>
          </cell>
          <cell r="L89" t="str">
            <v>A</v>
          </cell>
          <cell r="R89" t="str">
            <v>ANTONELLA AIELLO/GIANCARLO PRUNERI</v>
          </cell>
          <cell r="S89" t="str">
            <v>NO</v>
          </cell>
          <cell r="T89" t="str">
            <v>Convergence of tumor &amp; host features as a clue for triple negative breast cancer: the liquid biopsy approach</v>
          </cell>
        </row>
        <row r="90">
          <cell r="A90">
            <v>91100</v>
          </cell>
          <cell r="B90" t="str">
            <v>STETCO</v>
          </cell>
          <cell r="C90" t="str">
            <v>DAIANA</v>
          </cell>
          <cell r="D90" t="str">
            <v>STTDNA99S46D286E</v>
          </cell>
          <cell r="E90">
            <v>45393</v>
          </cell>
          <cell r="F90">
            <v>45757</v>
          </cell>
          <cell r="G90">
            <v>29925</v>
          </cell>
          <cell r="I90">
            <v>31122</v>
          </cell>
          <cell r="J90" t="str">
            <v>E/19/00B</v>
          </cell>
          <cell r="L90" t="str">
            <v>A</v>
          </cell>
          <cell r="M90" t="str">
            <v>262-DG</v>
          </cell>
          <cell r="R90" t="str">
            <v>GIANCARLO PRUNERI</v>
          </cell>
          <cell r="S90" t="str">
            <v>NO</v>
          </cell>
          <cell r="T90" t="str">
            <v>MECCANISMI DI RESISTENZA ALLA TERAPIA DI PRIMA LINEA DEL CARCINOMA MAMMARIO ORMONORESPONSIVO TRAMITE METODICHE TRASCRITTOMICHE</v>
          </cell>
        </row>
        <row r="91">
          <cell r="A91">
            <v>91103</v>
          </cell>
          <cell r="B91" t="str">
            <v xml:space="preserve">CICHELLO </v>
          </cell>
          <cell r="C91" t="str">
            <v>ROSINA</v>
          </cell>
          <cell r="E91">
            <v>44678</v>
          </cell>
          <cell r="F91">
            <v>45773</v>
          </cell>
          <cell r="L91" t="str">
            <v>A</v>
          </cell>
          <cell r="M91" t="str">
            <v>DET N. 216DG</v>
          </cell>
          <cell r="N91">
            <v>44678</v>
          </cell>
          <cell r="T91" t="str">
            <v>COLLEGIO SINDACALE</v>
          </cell>
        </row>
        <row r="92">
          <cell r="A92">
            <v>91104</v>
          </cell>
          <cell r="B92" t="str">
            <v>BRAMBILLA</v>
          </cell>
          <cell r="C92" t="str">
            <v>STEFANO</v>
          </cell>
          <cell r="E92">
            <v>44678</v>
          </cell>
          <cell r="F92">
            <v>45773</v>
          </cell>
          <cell r="M92" t="str">
            <v>DET N. 216DG</v>
          </cell>
          <cell r="N92">
            <v>44678</v>
          </cell>
          <cell r="T92" t="str">
            <v>COLLEGIO SINDACALE</v>
          </cell>
        </row>
        <row r="93">
          <cell r="A93">
            <v>91107</v>
          </cell>
          <cell r="B93" t="str">
            <v>ANANIA</v>
          </cell>
          <cell r="C93" t="str">
            <v>SONIA</v>
          </cell>
          <cell r="D93" t="str">
            <v>NNASNO74D48F205E</v>
          </cell>
          <cell r="E93">
            <v>45474</v>
          </cell>
          <cell r="F93">
            <v>46203</v>
          </cell>
          <cell r="L93" t="str">
            <v>A</v>
          </cell>
          <cell r="R93" t="str">
            <v>SANDRO PASQUALI</v>
          </cell>
          <cell r="S93" t="str">
            <v>NO</v>
          </cell>
          <cell r="T93" t="str">
            <v>PRECISION MEDICINE TOOLS TO ADCANCE MANAGEMENT OF LIPOSARCOMA PATIENTS</v>
          </cell>
        </row>
        <row r="94">
          <cell r="A94">
            <v>91108</v>
          </cell>
          <cell r="B94" t="str">
            <v>TOMACELLI</v>
          </cell>
          <cell r="C94" t="str">
            <v>EMANUELA</v>
          </cell>
          <cell r="D94" t="str">
            <v>TMCMNL96M66B619W</v>
          </cell>
          <cell r="E94">
            <v>45484</v>
          </cell>
          <cell r="F94">
            <v>45848</v>
          </cell>
          <cell r="G94">
            <v>29925</v>
          </cell>
          <cell r="I94">
            <v>31122</v>
          </cell>
          <cell r="J94" t="str">
            <v>Q/19/AN1
V/11/GEN</v>
          </cell>
          <cell r="L94" t="str">
            <v>A</v>
          </cell>
          <cell r="M94" t="str">
            <v>484-DG</v>
          </cell>
          <cell r="N94">
            <v>45488</v>
          </cell>
          <cell r="O94">
            <v>46569</v>
          </cell>
          <cell r="R94" t="str">
            <v>MASSIMO MILIONE</v>
          </cell>
          <cell r="T94" t="str">
            <v>OTTIMIZZAZIONE DEL FLUSSO DI LAVORO SCIENTIFICO ED ORGANIZZATIVO RIGURADANTE STUDI CLINICI SPERIMENTALI</v>
          </cell>
        </row>
        <row r="95">
          <cell r="A95">
            <v>91109</v>
          </cell>
          <cell r="B95" t="str">
            <v>TORELLI</v>
          </cell>
          <cell r="C95" t="str">
            <v>TOMMASO</v>
          </cell>
          <cell r="D95" t="str">
            <v>TRLTMS95B10M102F</v>
          </cell>
          <cell r="E95">
            <v>45484</v>
          </cell>
          <cell r="F95">
            <v>45848</v>
          </cell>
          <cell r="G95">
            <v>34615.379999999997</v>
          </cell>
          <cell r="I95">
            <v>36000</v>
          </cell>
          <cell r="J95" t="str">
            <v>R/21/004</v>
          </cell>
          <cell r="K95" t="str">
            <v xml:space="preserve"> PROGETTO AIRC</v>
          </cell>
          <cell r="L95" t="str">
            <v>A</v>
          </cell>
          <cell r="M95" t="str">
            <v>376-DG</v>
          </cell>
          <cell r="N95">
            <v>45446</v>
          </cell>
          <cell r="R95" t="str">
            <v>GIANCRALO PRUNERI</v>
          </cell>
          <cell r="S95" t="str">
            <v>NO</v>
          </cell>
          <cell r="T95" t="str">
            <v>UNDERSTAND UNRAVELLING TUMOR RESISTANCE MECHANISM IN HR+ ADVANCEED BREAST CANCER UNDERGOING CDK4/6 INHIBITORS THERAPY</v>
          </cell>
        </row>
        <row r="96">
          <cell r="A96">
            <v>91111</v>
          </cell>
          <cell r="B96" t="str">
            <v>MARTINELLI</v>
          </cell>
          <cell r="C96" t="str">
            <v>ELENA</v>
          </cell>
          <cell r="D96" t="str">
            <v>MRTLNE54P49C933G</v>
          </cell>
          <cell r="E96">
            <v>45546</v>
          </cell>
          <cell r="F96">
            <v>46336</v>
          </cell>
          <cell r="G96">
            <v>85884.62</v>
          </cell>
          <cell r="I96">
            <v>89320</v>
          </cell>
          <cell r="J96" t="str">
            <v xml:space="preserve">E/20/00A 
Q/20/109 
E/22/001 </v>
          </cell>
          <cell r="L96" t="str">
            <v>A</v>
          </cell>
          <cell r="M96" t="str">
            <v>632-DG</v>
          </cell>
          <cell r="N96">
            <v>45562</v>
          </cell>
          <cell r="R96" t="str">
            <v>ANNALISA TRAMA/LISA LICITRA</v>
          </cell>
          <cell r="S96" t="str">
            <v>NO</v>
          </cell>
          <cell r="T96" t="str">
            <v>SUPPORTO ALLA CONDUZIONE DEI PROGETTI DI RICERCA N. 101057048 INTELLIGENT ECOSYSTEM TO IMPROVE THE GOVERNANCE, THE SHARING AND THE RE-USE OF HEALTH DATA FOR RARE CANCERS –IDEA4RC E N. 875192 BIG DATA MODELS AND INTELLIGENT TOOLS FOR QUALITY OF LIFE MONITORING AND PARTICIPATORY EMPOWERMENT OF HEAD AND NECK CANCER SURVIVORS - BD4QOL</v>
          </cell>
        </row>
        <row r="97">
          <cell r="A97">
            <v>91112</v>
          </cell>
          <cell r="B97" t="str">
            <v>FOTI</v>
          </cell>
          <cell r="C97" t="str">
            <v>CARLOTTA</v>
          </cell>
          <cell r="D97" t="str">
            <v>FTOCLT97C54F205I</v>
          </cell>
          <cell r="E97">
            <v>45546</v>
          </cell>
          <cell r="F97">
            <v>45910</v>
          </cell>
          <cell r="G97">
            <v>33075</v>
          </cell>
          <cell r="I97">
            <v>34398</v>
          </cell>
          <cell r="J97" t="str">
            <v>E/20/00A
R/24/001</v>
          </cell>
          <cell r="L97" t="str">
            <v>A</v>
          </cell>
          <cell r="P97">
            <v>45413</v>
          </cell>
          <cell r="Q97">
            <v>45778</v>
          </cell>
          <cell r="R97" t="str">
            <v>LISA LICITRA</v>
          </cell>
          <cell r="S97" t="str">
            <v>NO</v>
          </cell>
          <cell r="T97" t="str">
            <v>BIG DATA MODELS AND INTELLIGENT TOOLS FOR QULITY OF LIFE MONITORING AND PARTICIPATORY EMPOWERMENT OF HEAD AND NECK CANCER SURVIVORS</v>
          </cell>
        </row>
        <row r="98">
          <cell r="A98">
            <v>91118</v>
          </cell>
          <cell r="B98" t="str">
            <v>SAMBIASE</v>
          </cell>
          <cell r="C98" t="str">
            <v>ALESSANDRO CARLO</v>
          </cell>
          <cell r="D98" t="str">
            <v>SMBLSN93L11F205I</v>
          </cell>
          <cell r="E98">
            <v>45210</v>
          </cell>
          <cell r="F98">
            <v>45940</v>
          </cell>
          <cell r="G98">
            <v>60000</v>
          </cell>
          <cell r="I98">
            <v>62400</v>
          </cell>
          <cell r="J98" t="str">
            <v>E/22/004
Q/19/TTO</v>
          </cell>
          <cell r="K98" t="str">
            <v>SPERIMENTAZIONI</v>
          </cell>
          <cell r="L98" t="str">
            <v>A</v>
          </cell>
          <cell r="R98" t="str">
            <v>ANTONIO CANNAROZZO-TAVERNA SILVIA</v>
          </cell>
          <cell r="S98" t="str">
            <v>NO</v>
          </cell>
          <cell r="T98" t="str">
            <v>OTTIMIZZAZIONE DELLA GESTIONE AMMINISTRATIVA DI PROGETTI DI RICERCA NAZIONALEI ED INTERNAZIONI, DALLA VALUTAZIONE DEI BANDI ALLA FINALIZZAZIONE DELLA CONTRATTUALISTICA DI RIFERIMENTO</v>
          </cell>
        </row>
        <row r="99">
          <cell r="A99">
            <v>91121</v>
          </cell>
          <cell r="B99" t="str">
            <v xml:space="preserve">SERAFINI </v>
          </cell>
          <cell r="C99" t="str">
            <v>ARIANNA</v>
          </cell>
          <cell r="D99" t="str">
            <v>SRFRNN95S59F257G</v>
          </cell>
          <cell r="E99">
            <v>45210</v>
          </cell>
          <cell r="F99">
            <v>45940</v>
          </cell>
          <cell r="G99">
            <v>60000</v>
          </cell>
          <cell r="I99">
            <v>62400</v>
          </cell>
          <cell r="J99" t="str">
            <v>E/22/004
Q/19/TTO</v>
          </cell>
          <cell r="K99" t="str">
            <v>SPERIMENTAZIONI</v>
          </cell>
          <cell r="L99" t="str">
            <v>A</v>
          </cell>
          <cell r="O99">
            <v>46706</v>
          </cell>
          <cell r="R99" t="str">
            <v>ANTONIO CANNAROZZO</v>
          </cell>
          <cell r="S99" t="str">
            <v>NO</v>
          </cell>
          <cell r="T99" t="str">
            <v>OTTIMIZZAZIONE DELLA GESTIONE AMMINISTRATIVA DI PROGETTI DI RICERCA NAZIONALEI ED INTERNAZIONI, DALLA VALUTAZIONE DEI BANDI ALLA FINALIZZAZIONE DELLA CONTRATTUALISTICA DI RIFERIMENTO</v>
          </cell>
        </row>
        <row r="100">
          <cell r="A100">
            <v>91122</v>
          </cell>
          <cell r="B100" t="str">
            <v>CONTRO</v>
          </cell>
          <cell r="C100" t="str">
            <v>LUCIA</v>
          </cell>
          <cell r="D100" t="str">
            <v>CNTLCU79H44F205R</v>
          </cell>
          <cell r="E100">
            <v>45617</v>
          </cell>
          <cell r="F100">
            <v>45981</v>
          </cell>
          <cell r="R100" t="str">
            <v>MAURA MASSIMINO</v>
          </cell>
          <cell r="T100" t="str">
            <v>ASSISTENZA INTEGRATA DIDATTICA E RICREATIVA NEI WEEK END E NEI GIORNI FESTIVI PER I MINORI AFFETTI DA NEOPLASIA MALIGNA</v>
          </cell>
        </row>
        <row r="101">
          <cell r="A101">
            <v>91124</v>
          </cell>
          <cell r="B101" t="str">
            <v>GAVAZZI</v>
          </cell>
          <cell r="C101" t="str">
            <v>ALESSANDRA MARIA</v>
          </cell>
          <cell r="D101" t="str">
            <v>GVZLSN71R61F205U</v>
          </cell>
          <cell r="E101">
            <v>45637</v>
          </cell>
          <cell r="F101">
            <v>45757</v>
          </cell>
          <cell r="O101">
            <v>45184</v>
          </cell>
          <cell r="R101" t="str">
            <v>NICE BEDINI</v>
          </cell>
          <cell r="T101" t="str">
            <v>AMARANTA</v>
          </cell>
        </row>
        <row r="102">
          <cell r="A102">
            <v>91126</v>
          </cell>
          <cell r="B102" t="str">
            <v>BALLERINI</v>
          </cell>
          <cell r="C102" t="str">
            <v>DANIELA</v>
          </cell>
          <cell r="D102" t="str">
            <v>BLLDNL92C52F205G</v>
          </cell>
          <cell r="E102">
            <v>45678</v>
          </cell>
          <cell r="F102">
            <v>46042</v>
          </cell>
          <cell r="G102">
            <v>40000</v>
          </cell>
          <cell r="I102">
            <v>40000</v>
          </cell>
          <cell r="J102" t="str">
            <v>94/02/LG</v>
          </cell>
          <cell r="K102" t="str">
            <v>LEGA</v>
          </cell>
          <cell r="R102" t="str">
            <v>GIANFRANCO SCAPERROTTA</v>
          </cell>
          <cell r="S102" t="str">
            <v>NO</v>
          </cell>
          <cell r="T102" t="str">
            <v>IMAGING SENOLOGICO CON MDC NELLA GESTIONE DELLE APZIENTI CANDIDATE A TERAPIA CHIRURGICA MAMMARIA CONSERVATIVA O DEMOLITIVA</v>
          </cell>
        </row>
        <row r="103">
          <cell r="A103">
            <v>91127</v>
          </cell>
          <cell r="B103" t="str">
            <v>BONANOMI</v>
          </cell>
          <cell r="C103" t="str">
            <v>ALICE</v>
          </cell>
          <cell r="D103" t="str">
            <v>BNNLCA92S58C933L</v>
          </cell>
          <cell r="E103">
            <v>45678</v>
          </cell>
          <cell r="F103">
            <v>46042</v>
          </cell>
          <cell r="R103" t="str">
            <v>GIANFRANCO SCAPERROTTA</v>
          </cell>
          <cell r="S103" t="str">
            <v>NO</v>
          </cell>
          <cell r="T103" t="str">
            <v>SORVEGLIANZA RADIOLOGICA ATTIVA DELLE LESIONI B3 IN PAZIENTI SOTTOPOSTE AD AGO BIOPSIA STEREOTASSICA PER MICROCALCIFICAZIONI SOSPETTE</v>
          </cell>
        </row>
        <row r="104">
          <cell r="A104">
            <v>91132</v>
          </cell>
          <cell r="B104" t="str">
            <v>VERGANI</v>
          </cell>
          <cell r="C104" t="str">
            <v>FRANCESCA</v>
          </cell>
          <cell r="D104" t="str">
            <v>VRGFNC93E42F205E</v>
          </cell>
          <cell r="E104">
            <v>45668</v>
          </cell>
          <cell r="F104">
            <v>46032</v>
          </cell>
          <cell r="L104" t="str">
            <v>A</v>
          </cell>
          <cell r="R104" t="str">
            <v>GIUSEPPE PROCOPIO</v>
          </cell>
          <cell r="S104" t="str">
            <v>NO</v>
          </cell>
          <cell r="T104" t="str">
            <v>NUOVE TECNOLOGIE PER L'ONCOLOGIA MEDICA GENITOURINARIA</v>
          </cell>
        </row>
        <row r="105">
          <cell r="A105">
            <v>91133</v>
          </cell>
          <cell r="B105" t="str">
            <v>MERCURIO</v>
          </cell>
          <cell r="C105" t="str">
            <v>SIMONA</v>
          </cell>
          <cell r="D105" t="str">
            <v>MRCSMN89C49E041A</v>
          </cell>
          <cell r="E105">
            <v>45668</v>
          </cell>
          <cell r="F105">
            <v>46032</v>
          </cell>
          <cell r="G105">
            <v>40000</v>
          </cell>
          <cell r="I105">
            <v>40000</v>
          </cell>
          <cell r="J105" t="str">
            <v>Q12080</v>
          </cell>
          <cell r="L105" t="str">
            <v>A</v>
          </cell>
          <cell r="R105" t="str">
            <v>MARIO SANTINAMI</v>
          </cell>
          <cell r="S105" t="str">
            <v>NO</v>
          </cell>
          <cell r="T105" t="str">
            <v>PH-L19IL2TNF-02/15. A PIVOTAL PHASE III, OPEN-LABEL, RANDOMIZED, CONTROLLED MULTI-CENTER STUDY OF THE EFFICACY OF L19IL2/L19TNF NEOADJUVANT INTRATUMORAL TREATMENT FOLLOWED BY SURGERY VERSUS SURGERY ALONE IN CLINICAL STAGE III B/C MELANOMA PATIENTS</v>
          </cell>
        </row>
        <row r="106">
          <cell r="A106">
            <v>91136</v>
          </cell>
          <cell r="B106" t="str">
            <v xml:space="preserve">VILLA </v>
          </cell>
          <cell r="C106" t="str">
            <v>ANDREA</v>
          </cell>
          <cell r="D106" t="str">
            <v>VLLNDR96D30G856P</v>
          </cell>
          <cell r="E106">
            <v>45678</v>
          </cell>
          <cell r="F106">
            <v>45808</v>
          </cell>
          <cell r="G106">
            <v>14250.01</v>
          </cell>
          <cell r="I106">
            <v>14820.01</v>
          </cell>
          <cell r="J106" t="str">
            <v>H/20/OO2 - Q/16/DOM</v>
          </cell>
          <cell r="K106" t="str">
            <v>AIRC - FONDI DIPARTIMENTO</v>
          </cell>
          <cell r="L106" t="str">
            <v>A</v>
          </cell>
          <cell r="R106" t="str">
            <v>FILIPPO DE BRAUD</v>
          </cell>
          <cell r="S106" t="str">
            <v>SÌ</v>
          </cell>
          <cell r="T106" t="str">
            <v>SMART: EXPERIMENTAL CANCER MEDICINE TRIALS ENABLED</v>
          </cell>
        </row>
        <row r="107">
          <cell r="A107">
            <v>91137</v>
          </cell>
          <cell r="B107" t="str">
            <v>OTTINI</v>
          </cell>
          <cell r="C107" t="str">
            <v>ARIANNA</v>
          </cell>
          <cell r="D107" t="str">
            <v>TTNRNN91E48D142N</v>
          </cell>
          <cell r="E107">
            <v>45556</v>
          </cell>
          <cell r="F107">
            <v>45920</v>
          </cell>
          <cell r="G107">
            <v>63000</v>
          </cell>
          <cell r="I107">
            <v>63000</v>
          </cell>
          <cell r="J107" t="str">
            <v xml:space="preserve">R/19/002
</v>
          </cell>
          <cell r="L107" t="str">
            <v>A</v>
          </cell>
          <cell r="O107">
            <v>46046</v>
          </cell>
          <cell r="P107">
            <v>45291</v>
          </cell>
          <cell r="Q107">
            <v>45657</v>
          </cell>
          <cell r="R107" t="str">
            <v>LISA LICITRA</v>
          </cell>
          <cell r="S107" t="str">
            <v>NO</v>
          </cell>
          <cell r="T107" t="str">
            <v>OPTIMIZING BIOMARKERS OF IMMUNOTHERAPY RESPONSE IN CLINICAL STUDIES SUMMARIZING HEAD AND NECK CANCER NATURAL HISTORY</v>
          </cell>
        </row>
        <row r="108">
          <cell r="A108">
            <v>91138</v>
          </cell>
          <cell r="B108" t="str">
            <v>TAGLIABUE</v>
          </cell>
          <cell r="C108" t="str">
            <v>ELDA</v>
          </cell>
          <cell r="D108" t="str">
            <v>TGLLDE55P63F205Z</v>
          </cell>
          <cell r="E108">
            <v>45505</v>
          </cell>
          <cell r="F108">
            <v>45838</v>
          </cell>
          <cell r="G108">
            <v>0</v>
          </cell>
          <cell r="I108">
            <v>0</v>
          </cell>
          <cell r="K108" t="str">
            <v>TITOLO GRATUTO</v>
          </cell>
          <cell r="L108" t="str">
            <v>A</v>
          </cell>
          <cell r="M108" t="str">
            <v>521-DG</v>
          </cell>
          <cell r="N108">
            <v>45498</v>
          </cell>
          <cell r="R108" t="str">
            <v>GABRIELLA SOZZI</v>
          </cell>
          <cell r="S108" t="str">
            <v>NO</v>
          </cell>
          <cell r="T108" t="str">
            <v>Microbiota dell'organo</v>
          </cell>
        </row>
        <row r="109">
          <cell r="A109">
            <v>91139</v>
          </cell>
          <cell r="B109" t="str">
            <v>COLOMBO</v>
          </cell>
          <cell r="C109" t="str">
            <v>VALERIA</v>
          </cell>
          <cell r="D109" t="str">
            <v>CLMVLR89D53C933A</v>
          </cell>
          <cell r="E109">
            <v>45607</v>
          </cell>
          <cell r="F109">
            <v>45971</v>
          </cell>
          <cell r="G109">
            <v>45000</v>
          </cell>
          <cell r="I109">
            <v>45000</v>
          </cell>
          <cell r="J109" t="str">
            <v>U05332
018SRA</v>
          </cell>
          <cell r="L109" t="str">
            <v>A</v>
          </cell>
          <cell r="R109" t="str">
            <v>MAURA MASSIMINO</v>
          </cell>
          <cell r="T109" t="str">
            <v>TUMORI PEDIATRICI DIAGNOSI E CURA IN PAESI CON RISORSE LIMITATE</v>
          </cell>
        </row>
        <row r="110">
          <cell r="A110">
            <v>91140</v>
          </cell>
          <cell r="B110" t="str">
            <v>CHIORAZZI</v>
          </cell>
          <cell r="C110" t="str">
            <v>MARIA ANGELA</v>
          </cell>
          <cell r="D110" t="str">
            <v>CHRMRA78C47G942X</v>
          </cell>
          <cell r="E110">
            <v>45372</v>
          </cell>
          <cell r="F110">
            <v>45736</v>
          </cell>
          <cell r="G110">
            <v>20000</v>
          </cell>
          <cell r="I110">
            <v>20400</v>
          </cell>
          <cell r="J110" t="str">
            <v>7/402/PS - V/11/GEN</v>
          </cell>
          <cell r="L110" t="str">
            <v>A</v>
          </cell>
          <cell r="P110">
            <v>45230</v>
          </cell>
          <cell r="Q110">
            <v>45596</v>
          </cell>
          <cell r="R110" t="str">
            <v>CLAUDIA BORREANI</v>
          </cell>
          <cell r="T110" t="str">
            <v>QUALITÀ DI VITA NELL’ISTITUZIONE ONCOLOGICA</v>
          </cell>
        </row>
        <row r="111">
          <cell r="A111">
            <v>91147</v>
          </cell>
          <cell r="B111" t="str">
            <v>ARENA</v>
          </cell>
          <cell r="C111" t="str">
            <v>GIANPAOLO</v>
          </cell>
          <cell r="D111" t="str">
            <v>RNAGPL74E10F537I</v>
          </cell>
          <cell r="E111">
            <v>45352</v>
          </cell>
          <cell r="F111">
            <v>46081</v>
          </cell>
          <cell r="G111">
            <v>21600</v>
          </cell>
          <cell r="I111">
            <v>22464</v>
          </cell>
          <cell r="J111" t="str">
            <v>R/22/00H</v>
          </cell>
          <cell r="L111" t="str">
            <v>A</v>
          </cell>
          <cell r="R111" t="str">
            <v>ALFONSO MARCHIANÒ</v>
          </cell>
          <cell r="S111" t="str">
            <v>NO</v>
          </cell>
          <cell r="T111" t="str">
            <v>SCREENING PER LA DIAGNOSI PRECOCE DEL TUMORE POLMONARE CON TC LOW/ULTRA LOW DOSE DEL TORACE SENZA MEZZO DI CONTRASTO</v>
          </cell>
        </row>
        <row r="112">
          <cell r="A112">
            <v>91148</v>
          </cell>
          <cell r="B112" t="str">
            <v>VALSECCHI</v>
          </cell>
          <cell r="C112" t="str">
            <v>CAMILLA</v>
          </cell>
          <cell r="D112" t="str">
            <v>VLSCLL95R66E507J</v>
          </cell>
          <cell r="E112">
            <v>45371</v>
          </cell>
          <cell r="F112">
            <v>46100</v>
          </cell>
          <cell r="G112">
            <v>69230.77</v>
          </cell>
          <cell r="I112">
            <v>72000</v>
          </cell>
          <cell r="J112" t="str">
            <v>D/19/1UP</v>
          </cell>
          <cell r="L112" t="str">
            <v>A</v>
          </cell>
          <cell r="M112" t="str">
            <v>196-DG</v>
          </cell>
          <cell r="N112">
            <v>45376</v>
          </cell>
          <cell r="R112" t="str">
            <v>UGO PASTORINO</v>
          </cell>
          <cell r="S112" t="str">
            <v>NO</v>
          </cell>
          <cell r="T112" t="str">
            <v>MODELLI DI ANALISI DEI RISULTATI CLINICI: FATTORI DI RISCHIO, MORTALITÀ E SOPRAVVIVENZA A LUNGO TERMINE, STIMA DEL RISCHIO/BENEFICIO</v>
          </cell>
        </row>
        <row r="113">
          <cell r="A113">
            <v>91149</v>
          </cell>
          <cell r="B113" t="str">
            <v>SILVESTRI</v>
          </cell>
          <cell r="C113" t="str">
            <v>MARCO</v>
          </cell>
          <cell r="D113" t="str">
            <v>SLVMRC92D09B157Z</v>
          </cell>
          <cell r="E113">
            <v>45403</v>
          </cell>
          <cell r="F113">
            <v>45767</v>
          </cell>
          <cell r="G113">
            <v>18000</v>
          </cell>
          <cell r="I113">
            <v>18720</v>
          </cell>
          <cell r="K113" t="str">
            <v>REALIZZAZIONE PIATTAFORMA PILOTA- SPERIMENTAZIONI CLINICHE</v>
          </cell>
          <cell r="L113" t="str">
            <v>A</v>
          </cell>
          <cell r="R113" t="str">
            <v>ROSARIA ORLANDI</v>
          </cell>
          <cell r="S113" t="str">
            <v>NO</v>
          </cell>
        </row>
        <row r="114">
          <cell r="A114">
            <v>91151</v>
          </cell>
          <cell r="B114" t="str">
            <v>GUIDI</v>
          </cell>
          <cell r="C114" t="str">
            <v>ALESSANDRO</v>
          </cell>
          <cell r="D114" t="str">
            <v>GDULSN95C03G491C</v>
          </cell>
          <cell r="E114">
            <v>45444</v>
          </cell>
          <cell r="F114">
            <v>46173</v>
          </cell>
          <cell r="G114">
            <v>69230.77</v>
          </cell>
          <cell r="I114">
            <v>72000</v>
          </cell>
          <cell r="J114" t="str">
            <v xml:space="preserve">D/21/01E </v>
          </cell>
          <cell r="K114" t="str">
            <v>MINISTERO DELLA SALUTE 5X1000 ANNO 2020</v>
          </cell>
          <cell r="L114" t="str">
            <v>A</v>
          </cell>
          <cell r="M114" t="str">
            <v>376-DG</v>
          </cell>
          <cell r="N114">
            <v>45446</v>
          </cell>
          <cell r="R114" t="str">
            <v>GIANCARLO PRUNERI</v>
          </cell>
          <cell r="T114" t="str">
            <v>SVILUPPO DI TOOLS BIOINFORMATICI PER L’ANALISI INTEGRATA DI DATI GENOMICI, METILOMICI, DI TRASCRITTOMICA SPAZIALE E A SINGOLA CELLULA NELLO STUDIO DEI TUMORI SOLIDI</v>
          </cell>
        </row>
        <row r="115">
          <cell r="A115">
            <v>91152</v>
          </cell>
          <cell r="B115" t="str">
            <v>ARCULEO</v>
          </cell>
          <cell r="C115" t="str">
            <v>SIMONA</v>
          </cell>
          <cell r="D115" t="str">
            <v>RCLSMN84R63G273C</v>
          </cell>
          <cell r="E115">
            <v>45418</v>
          </cell>
          <cell r="F115">
            <v>45782</v>
          </cell>
          <cell r="G115">
            <v>41000</v>
          </cell>
          <cell r="I115">
            <v>41000</v>
          </cell>
          <cell r="J115" t="str">
            <v>E/22/00B</v>
          </cell>
          <cell r="K115" t="str">
            <v>PROGETTO INSPIRE</v>
          </cell>
          <cell r="L115" t="str">
            <v>A</v>
          </cell>
          <cell r="R115" t="str">
            <v>AUGUSTO TOMMASO CARACENI</v>
          </cell>
          <cell r="S115" t="str">
            <v>NO</v>
          </cell>
          <cell r="T115" t="str">
            <v>INTEGRATED SHORT-TERM PALLIATIVE REHABILITATION TO IMPROVE QUALITY OF LIFE AND EQUITABLE CARE ACCESS IN INCURABLE CANCER (INSPIRE)</v>
          </cell>
        </row>
        <row r="116">
          <cell r="A116">
            <v>91154</v>
          </cell>
          <cell r="B116" t="str">
            <v>CHIARAMONTE</v>
          </cell>
          <cell r="C116" t="str">
            <v>ANNA ALESSANDRA</v>
          </cell>
          <cell r="D116" t="str">
            <v>CHRNLS89T70B429I</v>
          </cell>
          <cell r="E116">
            <v>45403</v>
          </cell>
          <cell r="F116">
            <v>45767</v>
          </cell>
          <cell r="G116">
            <v>31500</v>
          </cell>
          <cell r="I116">
            <v>32760</v>
          </cell>
          <cell r="L116" t="str">
            <v>A</v>
          </cell>
          <cell r="R116" t="str">
            <v>FILIPPO PIETRANTONIO</v>
          </cell>
          <cell r="S116" t="str">
            <v>NO</v>
          </cell>
          <cell r="T116" t="str">
            <v>TEMOZOLOMIDE AND IRINOTECAN REGIMEN AS LIQUID BIOPSY-GUIDED NON-CROSS REISTANT SEQUENTIAL ADJUVANT TREATMENT OF PATIENTS WITH MGMT METHYLATED, MICRO SATELLITE STABLE COLORECTAL CANCER FAILING TO ACHIEVE SEROREVERSION AFTER A STANDARD ADJUVANT STRATEGY (STUDIO ERAZE-TMZ)</v>
          </cell>
        </row>
        <row r="117">
          <cell r="A117">
            <v>91155</v>
          </cell>
          <cell r="B117" t="str">
            <v>MISKOVIC</v>
          </cell>
          <cell r="C117" t="str">
            <v>VANJA</v>
          </cell>
          <cell r="D117" t="str">
            <v>MSKVNJ91H68Z158T</v>
          </cell>
          <cell r="E117">
            <v>45433</v>
          </cell>
          <cell r="F117">
            <v>45797</v>
          </cell>
          <cell r="L117" t="str">
            <v>A</v>
          </cell>
          <cell r="S117" t="str">
            <v>NO</v>
          </cell>
          <cell r="T117" t="str">
            <v>APOLLO 11, CONSORTIUM IN ADVANCED LUNG CANCER PATIENTS TREATED WITH INNOVATIVE THERAPIES: INTEGRATION OF REAL WORLD DATA AND TRANSLATION RESEARCH</v>
          </cell>
        </row>
        <row r="118">
          <cell r="A118">
            <v>91157</v>
          </cell>
          <cell r="B118" t="str">
            <v xml:space="preserve">FIDUCIOSO </v>
          </cell>
          <cell r="C118" t="str">
            <v>MARTINA</v>
          </cell>
          <cell r="D118" t="str">
            <v>FDCMTN96D51F061H</v>
          </cell>
          <cell r="E118">
            <v>45433</v>
          </cell>
          <cell r="F118">
            <v>45797</v>
          </cell>
          <cell r="G118">
            <v>29000</v>
          </cell>
          <cell r="I118">
            <v>30160</v>
          </cell>
          <cell r="J118" t="str">
            <v>Q/10/OM1</v>
          </cell>
          <cell r="K118" t="str">
            <v>FONDI LABORATORIO S.C. OM1</v>
          </cell>
          <cell r="L118" t="str">
            <v>A</v>
          </cell>
          <cell r="M118" t="str">
            <v>252-DG</v>
          </cell>
          <cell r="N118">
            <v>45044</v>
          </cell>
          <cell r="P118">
            <v>45056</v>
          </cell>
          <cell r="Q118">
            <v>45422</v>
          </cell>
          <cell r="R118" t="str">
            <v>FILIPPO DE BRAUD</v>
          </cell>
          <cell r="S118" t="str">
            <v>NO</v>
          </cell>
          <cell r="T118" t="str">
            <v>NUOVE TERAPIE IN ONCOLOGIA MEDICA</v>
          </cell>
        </row>
        <row r="119">
          <cell r="A119">
            <v>91160</v>
          </cell>
          <cell r="B119" t="str">
            <v>POLLARA</v>
          </cell>
          <cell r="C119" t="str">
            <v>MARGHERITA ANTONIA</v>
          </cell>
          <cell r="D119" t="str">
            <v>PLLMGH92E58G273D</v>
          </cell>
          <cell r="E119">
            <v>45433</v>
          </cell>
          <cell r="F119">
            <v>45797</v>
          </cell>
          <cell r="L119" t="str">
            <v>A</v>
          </cell>
          <cell r="M119" t="str">
            <v>279-DG</v>
          </cell>
          <cell r="N119">
            <v>45065</v>
          </cell>
          <cell r="R119" t="str">
            <v>ALFONSO MARCHIANO'/EMANUELE PIGNOLI</v>
          </cell>
          <cell r="S119" t="str">
            <v>NO</v>
          </cell>
          <cell r="T119" t="str">
            <v>IMPORTAZIONE ED ESPORTAZIONE DI ESAMI RADIOLOGICI ESTERNI ALLA FONDAZIONE NELL’AMBITO DI STUDI E NELLA PRATICA CLINICA</v>
          </cell>
        </row>
        <row r="120">
          <cell r="A120">
            <v>91163</v>
          </cell>
          <cell r="B120" t="str">
            <v>SERRA CASSANO</v>
          </cell>
          <cell r="C120" t="str">
            <v>TERESA</v>
          </cell>
          <cell r="D120" t="str">
            <v>SRRTRS97B44L378L</v>
          </cell>
          <cell r="E120">
            <v>45170</v>
          </cell>
          <cell r="F120">
            <v>45900</v>
          </cell>
          <cell r="G120">
            <v>60000</v>
          </cell>
          <cell r="I120">
            <v>62400</v>
          </cell>
          <cell r="J120" t="str">
            <v>E/22/004</v>
          </cell>
          <cell r="L120" t="str">
            <v>A</v>
          </cell>
          <cell r="M120" t="str">
            <v>363DG</v>
          </cell>
          <cell r="N120">
            <v>45097</v>
          </cell>
          <cell r="P120">
            <v>44976</v>
          </cell>
          <cell r="Q120">
            <v>45341</v>
          </cell>
          <cell r="R120" t="str">
            <v>CINZIA BRUNELLI</v>
          </cell>
          <cell r="S120" t="str">
            <v>NO</v>
          </cell>
          <cell r="T120" t="str">
            <v>EUONQUOL - QUALITY OF LIFE IN ONCOLOGY</v>
          </cell>
        </row>
        <row r="121">
          <cell r="A121">
            <v>91164</v>
          </cell>
          <cell r="B121" t="str">
            <v>MONFREDINI</v>
          </cell>
          <cell r="C121" t="str">
            <v>MICHELA</v>
          </cell>
          <cell r="D121" t="str">
            <v>MNFMHL76S49G149T</v>
          </cell>
          <cell r="E121">
            <v>45108</v>
          </cell>
          <cell r="F121">
            <v>45838</v>
          </cell>
          <cell r="G121">
            <v>50000</v>
          </cell>
          <cell r="I121">
            <v>52000</v>
          </cell>
          <cell r="J121" t="str">
            <v>E/22/004</v>
          </cell>
          <cell r="K121" t="str">
            <v>EUonQoL – Quality of Life in Oncology: measuring what matters for cancer patients and survivors in Europe</v>
          </cell>
          <cell r="L121" t="str">
            <v>A</v>
          </cell>
          <cell r="M121" t="str">
            <v xml:space="preserve">349DG </v>
          </cell>
          <cell r="N121">
            <v>45097</v>
          </cell>
          <cell r="R121" t="str">
            <v>AUGUSTO CARACENI</v>
          </cell>
        </row>
        <row r="122">
          <cell r="A122">
            <v>91167</v>
          </cell>
          <cell r="B122" t="str">
            <v>LONGO</v>
          </cell>
          <cell r="C122" t="str">
            <v>SARA</v>
          </cell>
          <cell r="D122" t="str">
            <v>LNGSRA92A69F205C</v>
          </cell>
          <cell r="E122">
            <v>45505</v>
          </cell>
          <cell r="F122">
            <v>45869</v>
          </cell>
          <cell r="G122">
            <v>35000</v>
          </cell>
          <cell r="I122">
            <v>36400</v>
          </cell>
          <cell r="J122" t="str">
            <v>O/12/OM1</v>
          </cell>
          <cell r="K122" t="str">
            <v>Fondi Oblazioni OM1</v>
          </cell>
          <cell r="M122" t="str">
            <v>494-DG</v>
          </cell>
          <cell r="N122">
            <v>45496</v>
          </cell>
          <cell r="R122" t="str">
            <v>FILIPPO DE BRAUD</v>
          </cell>
          <cell r="S122" t="str">
            <v>SÌ</v>
          </cell>
          <cell r="T122" t="str">
            <v>NUOVE TERAPIE IN ONCOLOGIA MEDICA</v>
          </cell>
        </row>
        <row r="123">
          <cell r="A123">
            <v>91168</v>
          </cell>
          <cell r="B123" t="str">
            <v>VILLA</v>
          </cell>
          <cell r="C123" t="str">
            <v>GIORGIA</v>
          </cell>
          <cell r="D123" t="str">
            <v>VLLGRG95A45A246J</v>
          </cell>
          <cell r="E123">
            <v>45494</v>
          </cell>
          <cell r="F123">
            <v>45858</v>
          </cell>
          <cell r="G123">
            <v>34398</v>
          </cell>
          <cell r="I123">
            <v>33075</v>
          </cell>
          <cell r="J123" t="str">
            <v>X/12/OM1</v>
          </cell>
          <cell r="K123" t="str">
            <v>Fondi Oblazioni OM1</v>
          </cell>
          <cell r="M123" t="str">
            <v>494-DG</v>
          </cell>
          <cell r="N123">
            <v>45496</v>
          </cell>
          <cell r="P123">
            <v>45133</v>
          </cell>
          <cell r="Q123">
            <v>45499</v>
          </cell>
          <cell r="R123" t="str">
            <v>FILIPPO DE BRAUD</v>
          </cell>
          <cell r="S123" t="str">
            <v>NO</v>
          </cell>
          <cell r="T123" t="str">
            <v>NUOVE TERAPIE IN ONCOLOGIA MEDICA</v>
          </cell>
        </row>
        <row r="124">
          <cell r="A124">
            <v>91169</v>
          </cell>
          <cell r="B124" t="str">
            <v>LAURICELLA</v>
          </cell>
          <cell r="C124" t="str">
            <v>SARA</v>
          </cell>
          <cell r="D124" t="str">
            <v>LRCSRA88M70H501V</v>
          </cell>
          <cell r="E124">
            <v>45546</v>
          </cell>
          <cell r="F124">
            <v>45910</v>
          </cell>
          <cell r="G124">
            <v>63000</v>
          </cell>
          <cell r="I124">
            <v>63000</v>
          </cell>
          <cell r="J124" t="str">
            <v>D/20/1MV</v>
          </cell>
          <cell r="K124" t="str">
            <v xml:space="preserve">FINANZIAMENTO 5XMILLE 2018 REDDITI 2017 MIN DELLA SALUTE </v>
          </cell>
          <cell r="L124" t="str">
            <v>A</v>
          </cell>
          <cell r="R124" t="str">
            <v>MARCO VITELLARO</v>
          </cell>
          <cell r="S124" t="str">
            <v>NO</v>
          </cell>
          <cell r="T124" t="str">
            <v xml:space="preserve">SOGGETTI AFFETTI DA SINDROMI PREDISPONENTI NEOPLASIE DELL’APPARATO DIGERENTE: NUOVI BIOMARKERS PER L’IDENTIFICAZIONE PRECOCE DI MALATTIA, STRATEGIE DI PREVENZIONE E QUALITÀ DELLA VITA. </v>
          </cell>
        </row>
        <row r="125">
          <cell r="A125">
            <v>91170</v>
          </cell>
          <cell r="B125" t="str">
            <v>CARAPEZZA</v>
          </cell>
          <cell r="C125" t="str">
            <v>MARCELLO</v>
          </cell>
          <cell r="D125" t="str">
            <v>CRPMCL94M30G273V</v>
          </cell>
          <cell r="E125">
            <v>45464</v>
          </cell>
          <cell r="F125">
            <v>45828</v>
          </cell>
          <cell r="G125">
            <v>38000</v>
          </cell>
          <cell r="I125">
            <v>39520</v>
          </cell>
          <cell r="J125" t="str">
            <v>H/20/002
Q/16/DOM</v>
          </cell>
          <cell r="K125" t="str">
            <v>AIRC
Fondi a disposizione del Dipartimento</v>
          </cell>
          <cell r="L125" t="str">
            <v>A</v>
          </cell>
          <cell r="R125" t="str">
            <v>FILIPPO DE BRAUD</v>
          </cell>
          <cell r="T125" t="str">
            <v>SMART: EXPERIMENTAL CANCER MEDICINE TRIALS ENABLED</v>
          </cell>
        </row>
        <row r="126">
          <cell r="A126">
            <v>91174</v>
          </cell>
          <cell r="B126" t="str">
            <v>SPINOSA</v>
          </cell>
          <cell r="C126" t="str">
            <v>GIOVANNA</v>
          </cell>
          <cell r="D126" t="str">
            <v>SPNGNN97E54D708U</v>
          </cell>
          <cell r="E126">
            <v>45586</v>
          </cell>
          <cell r="F126">
            <v>45950</v>
          </cell>
          <cell r="L126" t="str">
            <v>A</v>
          </cell>
          <cell r="R126" t="str">
            <v>FILIPPO DE BRAUD</v>
          </cell>
        </row>
        <row r="127">
          <cell r="A127">
            <v>91177</v>
          </cell>
          <cell r="B127" t="str">
            <v>LONGHI</v>
          </cell>
          <cell r="C127" t="str">
            <v>MARCO</v>
          </cell>
          <cell r="D127" t="str">
            <v>LNGMRC94S12F704Y</v>
          </cell>
          <cell r="E127">
            <v>45231</v>
          </cell>
          <cell r="F127">
            <v>45961</v>
          </cell>
          <cell r="G127">
            <v>70000</v>
          </cell>
          <cell r="I127">
            <v>70000</v>
          </cell>
          <cell r="J127" t="str">
            <v>Q/10/FAR</v>
          </cell>
          <cell r="K127" t="str">
            <v>Quota Sperimentazioni Cliniche da destinare alla Farmacia</v>
          </cell>
          <cell r="L127" t="str">
            <v>A</v>
          </cell>
          <cell r="M127" t="str">
            <v>610-DG</v>
          </cell>
          <cell r="N127">
            <v>45210</v>
          </cell>
          <cell r="R127" t="str">
            <v>VITO LADISA</v>
          </cell>
          <cell r="S127" t="str">
            <v xml:space="preserve">NO </v>
          </cell>
          <cell r="T127" t="str">
            <v>SUPPORTO ALLA COMPILAZIONE DELLO STUDIO CLINICO GRACE INT 55/21</v>
          </cell>
        </row>
        <row r="128">
          <cell r="A128">
            <v>91178</v>
          </cell>
          <cell r="B128" t="str">
            <v>PREZIATI</v>
          </cell>
          <cell r="C128" t="str">
            <v>GIORGIA</v>
          </cell>
          <cell r="D128" t="str">
            <v>PRZGRG00L64M052C</v>
          </cell>
          <cell r="E128">
            <v>45231</v>
          </cell>
          <cell r="F128">
            <v>45961</v>
          </cell>
          <cell r="G128">
            <v>60000</v>
          </cell>
          <cell r="I128">
            <v>62400</v>
          </cell>
          <cell r="J128" t="str">
            <v>O/20/159</v>
          </cell>
          <cell r="L128" t="str">
            <v>A</v>
          </cell>
          <cell r="M128" t="str">
            <v>582-DG</v>
          </cell>
          <cell r="N128">
            <v>45198</v>
          </cell>
          <cell r="P128">
            <v>45012</v>
          </cell>
          <cell r="Q128">
            <v>45291</v>
          </cell>
          <cell r="R128" t="str">
            <v>SERENA DELLA VALLE</v>
          </cell>
        </row>
        <row r="129">
          <cell r="A129">
            <v>91179</v>
          </cell>
          <cell r="B129" t="str">
            <v>SCACCIATI</v>
          </cell>
          <cell r="C129" t="str">
            <v>BIANCA</v>
          </cell>
          <cell r="D129" t="str">
            <v>SCCBNC98L42F205D</v>
          </cell>
          <cell r="E129">
            <v>45607</v>
          </cell>
          <cell r="F129">
            <v>45971</v>
          </cell>
          <cell r="R129" t="str">
            <v>CLAUDIA BORREANI</v>
          </cell>
        </row>
        <row r="130">
          <cell r="A130">
            <v>91180</v>
          </cell>
          <cell r="B130" t="str">
            <v>COMANDINI</v>
          </cell>
          <cell r="C130" t="str">
            <v>MARTA</v>
          </cell>
          <cell r="D130" t="str">
            <v>CMNMRT98D67F965Y</v>
          </cell>
          <cell r="E130">
            <v>45597</v>
          </cell>
          <cell r="F130">
            <v>45961</v>
          </cell>
          <cell r="G130">
            <v>31500</v>
          </cell>
          <cell r="I130">
            <v>32760</v>
          </cell>
          <cell r="J130" t="str">
            <v>Q/23/061</v>
          </cell>
          <cell r="R130" t="str">
            <v>FILIPPO DE BRAUD</v>
          </cell>
          <cell r="T130" t="str">
            <v>NUOVE TERAPIE IN ONCOLOGIA MEDICA</v>
          </cell>
        </row>
        <row r="131">
          <cell r="A131">
            <v>91181</v>
          </cell>
          <cell r="B131" t="str">
            <v xml:space="preserve">MOHAMED </v>
          </cell>
          <cell r="C131" t="str">
            <v>SALSABIL</v>
          </cell>
          <cell r="D131" t="str">
            <v>MHMSSB99P60F205H</v>
          </cell>
          <cell r="E131">
            <v>45597</v>
          </cell>
          <cell r="F131">
            <v>45961</v>
          </cell>
          <cell r="G131">
            <v>31500</v>
          </cell>
          <cell r="I131">
            <v>32760</v>
          </cell>
          <cell r="J131" t="str">
            <v>R/19/004
Q/21/125</v>
          </cell>
          <cell r="R131" t="str">
            <v xml:space="preserve"> FILIPPO DE BRAUD</v>
          </cell>
          <cell r="T131" t="str">
            <v>NUOVE TERAPIE IN ONCOLOGIA MEDICA</v>
          </cell>
        </row>
        <row r="132">
          <cell r="A132">
            <v>91182</v>
          </cell>
          <cell r="B132" t="str">
            <v>TRENTA</v>
          </cell>
          <cell r="C132" t="str">
            <v>ALESSIA</v>
          </cell>
          <cell r="D132" t="str">
            <v>TRNLSS96P55E506Q</v>
          </cell>
          <cell r="E132">
            <v>45231</v>
          </cell>
          <cell r="F132">
            <v>45961</v>
          </cell>
          <cell r="G132">
            <v>70000</v>
          </cell>
          <cell r="I132">
            <v>70000</v>
          </cell>
          <cell r="J132" t="str">
            <v>Q/10/FAR</v>
          </cell>
          <cell r="K132" t="str">
            <v>SPERIMENTAZIONI</v>
          </cell>
          <cell r="L132" t="str">
            <v>A</v>
          </cell>
          <cell r="M132" t="str">
            <v>610DG</v>
          </cell>
          <cell r="N132">
            <v>45210</v>
          </cell>
          <cell r="R132" t="str">
            <v>VITO LADISA</v>
          </cell>
          <cell r="S132" t="str">
            <v>NO</v>
          </cell>
          <cell r="T132" t="str">
            <v>MOLECULAR TUMOR BOARD: SUPPORTO ALLA SCELTA DEL FARMACO TARGET, ALLE MODALITÀ DI ACCESSO, RIMBORSABILITÀ E GESTIONE DEL DATA BASE</v>
          </cell>
        </row>
        <row r="133">
          <cell r="A133">
            <v>91184</v>
          </cell>
          <cell r="B133" t="str">
            <v>CASTAGNA</v>
          </cell>
          <cell r="C133" t="str">
            <v>ANTONIO</v>
          </cell>
          <cell r="D133" t="str">
            <v>CSTNTN86B03A717O</v>
          </cell>
          <cell r="E133">
            <v>45668</v>
          </cell>
          <cell r="F133">
            <v>46032</v>
          </cell>
          <cell r="L133" t="str">
            <v>A</v>
          </cell>
          <cell r="R133" t="str">
            <v>ANNA COLOMBETTI</v>
          </cell>
          <cell r="T133" t="str">
            <v>IL PERCORSO DIAGNOSTICO-ASSISTENZIALE PER LA PATOLOGIA NEOPLASTICA DEL PAZIENTE ANZIANO SOTTOPOSTO A CHIRURGIA IN REGIME DI RICOVERO BREVE: CLASSIFICAZIONE E MANAGEMENT</v>
          </cell>
        </row>
        <row r="134">
          <cell r="A134">
            <v>91187</v>
          </cell>
          <cell r="B134" t="str">
            <v>CHIARETTI</v>
          </cell>
          <cell r="C134" t="str">
            <v>MARTINA</v>
          </cell>
          <cell r="D134" t="str">
            <v>CHRMTN98P70H282U</v>
          </cell>
          <cell r="E134">
            <v>45403</v>
          </cell>
          <cell r="F134">
            <v>45767</v>
          </cell>
          <cell r="G134">
            <v>31500</v>
          </cell>
          <cell r="I134">
            <v>32760</v>
          </cell>
          <cell r="R134" t="str">
            <v>GIUSEPPE PROCOPIA</v>
          </cell>
        </row>
        <row r="135">
          <cell r="A135">
            <v>91188</v>
          </cell>
          <cell r="B135" t="str">
            <v>RUBES</v>
          </cell>
          <cell r="C135" t="str">
            <v>NICOLA</v>
          </cell>
          <cell r="D135" t="str">
            <v>RBSNCL98S25E884Q</v>
          </cell>
          <cell r="E135">
            <v>45231</v>
          </cell>
          <cell r="F135">
            <v>45961</v>
          </cell>
          <cell r="G135">
            <v>70000</v>
          </cell>
          <cell r="I135">
            <v>70000</v>
          </cell>
          <cell r="J135" t="str">
            <v>Q/10/FAR</v>
          </cell>
          <cell r="K135" t="str">
            <v>SPERIMENTAZIONI</v>
          </cell>
          <cell r="L135" t="str">
            <v>A</v>
          </cell>
          <cell r="M135" t="str">
            <v>651-DG</v>
          </cell>
          <cell r="N135">
            <v>45224</v>
          </cell>
          <cell r="P135">
            <v>45107</v>
          </cell>
          <cell r="Q135">
            <v>45473</v>
          </cell>
          <cell r="R135" t="str">
            <v>VITO LADISA</v>
          </cell>
          <cell r="S135" t="str">
            <v>NO</v>
          </cell>
          <cell r="T135" t="str">
            <v>MOLECULAR TUMOR BOARD: SUPPORTO ALLA SCELTA DEL FARMACO TARGET, ALLE MODALITÀ DI ACCESSO, RIMBORSABILITÀ E GESTIONE DEL DATA BASE</v>
          </cell>
        </row>
        <row r="136">
          <cell r="A136">
            <v>91189</v>
          </cell>
          <cell r="B136" t="str">
            <v xml:space="preserve">COLOMBO </v>
          </cell>
          <cell r="C136" t="str">
            <v>MARIO PAOLO</v>
          </cell>
          <cell r="D136" t="str">
            <v>CLMMPL55P25B300B</v>
          </cell>
          <cell r="E136">
            <v>45627</v>
          </cell>
          <cell r="F136">
            <v>46022</v>
          </cell>
          <cell r="G136">
            <v>0</v>
          </cell>
          <cell r="I136">
            <v>0</v>
          </cell>
          <cell r="K136" t="str">
            <v>TITOLO GRATUTO</v>
          </cell>
          <cell r="L136" t="str">
            <v>A</v>
          </cell>
          <cell r="M136" t="str">
            <v>659-DG</v>
          </cell>
          <cell r="N136">
            <v>45225</v>
          </cell>
          <cell r="R136" t="str">
            <v>GABRIELLA SOZZI</v>
          </cell>
        </row>
        <row r="137">
          <cell r="A137">
            <v>91190</v>
          </cell>
          <cell r="B137" t="str">
            <v>GAROLDINI</v>
          </cell>
          <cell r="C137" t="str">
            <v>GIORGIA</v>
          </cell>
          <cell r="D137" t="str">
            <v>GRLGRG95D65A703C</v>
          </cell>
          <cell r="E137">
            <v>45627</v>
          </cell>
          <cell r="F137">
            <v>45991</v>
          </cell>
          <cell r="L137" t="str">
            <v>A</v>
          </cell>
          <cell r="R137" t="str">
            <v>FILIPPO DE BRAUD</v>
          </cell>
          <cell r="S137" t="str">
            <v>NO</v>
          </cell>
          <cell r="T137" t="str">
            <v>NUOVE TERAPIE IN ONCOLOGIA MEDICA</v>
          </cell>
        </row>
        <row r="138">
          <cell r="A138">
            <v>91191</v>
          </cell>
          <cell r="B138" t="str">
            <v>PIERINI</v>
          </cell>
          <cell r="C138" t="str">
            <v>VANESSA ELEONORA</v>
          </cell>
          <cell r="D138" t="str">
            <v>PRNVSS92D54Z404W</v>
          </cell>
          <cell r="E138">
            <v>45678</v>
          </cell>
          <cell r="F138">
            <v>45858</v>
          </cell>
          <cell r="G138">
            <v>22400</v>
          </cell>
          <cell r="I138">
            <v>22400</v>
          </cell>
          <cell r="J138" t="str">
            <v>Q/20184 
Q06011RTP R</v>
          </cell>
          <cell r="L138" t="str">
            <v>A</v>
          </cell>
          <cell r="M138" t="str">
            <v>843-DG</v>
          </cell>
          <cell r="N138">
            <v>45637</v>
          </cell>
          <cell r="P138">
            <v>45617</v>
          </cell>
          <cell r="Q138">
            <v>45982</v>
          </cell>
          <cell r="R138" t="str">
            <v>ANDREA RICCARDO FILIPPI</v>
          </cell>
          <cell r="T138" t="str">
            <v>Gynadart: brachiterapia guidata dalle immagini RM  nel trattamento esclusivo del carcinoma della cervice uterina localmente avanzato  secondo gli standard di eccellenza europei: studio della qualità del trattamento in termini di applicabilità, di outcome clinico e dosimetrico</v>
          </cell>
        </row>
        <row r="139">
          <cell r="A139">
            <v>91192</v>
          </cell>
          <cell r="B139" t="str">
            <v>PALLADINO</v>
          </cell>
          <cell r="C139" t="str">
            <v>SIMONA</v>
          </cell>
          <cell r="D139" t="str">
            <v>PLLSMN92R58B519C</v>
          </cell>
          <cell r="E139">
            <v>45515</v>
          </cell>
          <cell r="F139">
            <v>45757</v>
          </cell>
          <cell r="G139">
            <v>30000</v>
          </cell>
          <cell r="I139">
            <v>30000</v>
          </cell>
          <cell r="M139" t="str">
            <v>545-DG</v>
          </cell>
          <cell r="N139">
            <v>45510</v>
          </cell>
          <cell r="R139" t="str">
            <v>FRANCESCO RASPAGLIESI</v>
          </cell>
        </row>
        <row r="140">
          <cell r="A140">
            <v>91193</v>
          </cell>
          <cell r="B140" t="str">
            <v xml:space="preserve">CARNEVALE </v>
          </cell>
          <cell r="C140" t="str">
            <v>MARIA GRAZIA</v>
          </cell>
          <cell r="D140" t="str">
            <v>CRNMGR92T71A078Y</v>
          </cell>
          <cell r="E140">
            <v>45689</v>
          </cell>
          <cell r="F140">
            <v>46053</v>
          </cell>
          <cell r="G140">
            <v>40000</v>
          </cell>
          <cell r="I140">
            <v>40000</v>
          </cell>
          <cell r="R140" t="str">
            <v>LAURA LOZZA</v>
          </cell>
          <cell r="T140" t="str">
            <v>TETRIS PROJECT RISK ASSESSMENT TOOLS FOR SEVERE SIDE EFFECTS AFTER BREAST RADIOTHERAPY: RADIATION SAFETY THROUGH BIOLOGICAL EXTENDED MODELS AND DIGITAL TWINS. HORIZOM-EURATOM, 2024-2027</v>
          </cell>
        </row>
        <row r="141">
          <cell r="A141">
            <v>91194</v>
          </cell>
          <cell r="B141" t="str">
            <v>MARCUCCITTI</v>
          </cell>
          <cell r="C141" t="str">
            <v>SILVIA</v>
          </cell>
          <cell r="D141" t="str">
            <v>MRCSLV97L44L400T</v>
          </cell>
          <cell r="E141">
            <v>45637</v>
          </cell>
          <cell r="F141">
            <v>46001</v>
          </cell>
          <cell r="G141">
            <v>30000</v>
          </cell>
          <cell r="I141">
            <v>31200</v>
          </cell>
          <cell r="R141" t="str">
            <v>SECONDO FOLLI</v>
          </cell>
        </row>
        <row r="142">
          <cell r="A142">
            <v>91198</v>
          </cell>
          <cell r="B142" t="str">
            <v>SAGGIANTE</v>
          </cell>
          <cell r="C142" t="str">
            <v>LORENZO</v>
          </cell>
          <cell r="D142" t="str">
            <v>SGGLNZ93L04I441R</v>
          </cell>
          <cell r="E142">
            <v>45637</v>
          </cell>
          <cell r="F142">
            <v>46366</v>
          </cell>
          <cell r="L142" t="str">
            <v>A</v>
          </cell>
          <cell r="P142">
            <v>45267</v>
          </cell>
          <cell r="Q142">
            <v>45291</v>
          </cell>
          <cell r="R142" t="str">
            <v>RODOLFO LANOCITA</v>
          </cell>
          <cell r="T142" t="str">
            <v>IMAGING AND ADVANCED GUIDANCE FOR WORKFLOW OPTIMIZATION IN INTERVENTIONAL ONCOLOGY - IMAGIO</v>
          </cell>
        </row>
        <row r="143">
          <cell r="A143">
            <v>91199</v>
          </cell>
          <cell r="B143" t="str">
            <v>PIRCHER</v>
          </cell>
          <cell r="C143" t="str">
            <v>CHIARA CARLOTTA</v>
          </cell>
          <cell r="D143" t="str">
            <v>PRCCRC90L45I829Z</v>
          </cell>
          <cell r="E143">
            <v>45627</v>
          </cell>
          <cell r="F143">
            <v>45991</v>
          </cell>
          <cell r="G143">
            <v>45000</v>
          </cell>
          <cell r="I143">
            <v>45000</v>
          </cell>
          <cell r="P143">
            <v>45260</v>
          </cell>
          <cell r="Q143">
            <v>45626</v>
          </cell>
          <cell r="R143" t="str">
            <v>FILIPPO DE BRAUD</v>
          </cell>
        </row>
        <row r="144">
          <cell r="A144">
            <v>91203</v>
          </cell>
          <cell r="B144" t="str">
            <v>BARELLA</v>
          </cell>
          <cell r="C144" t="str">
            <v>MARCO</v>
          </cell>
          <cell r="D144" t="str">
            <v>BRLMRCP3P21E063M</v>
          </cell>
          <cell r="E144">
            <v>45627</v>
          </cell>
          <cell r="F144">
            <v>45991</v>
          </cell>
          <cell r="P144">
            <v>45260</v>
          </cell>
          <cell r="Q144">
            <v>45626</v>
          </cell>
          <cell r="R144" t="str">
            <v>MASSIMO MILIONE</v>
          </cell>
          <cell r="T144" t="str">
            <v>STUDIO PRECLINICO DEI TUMORI SOLIDI DELLE AREE AFFERENTI ALLA STRUTTURA COMPLESSA DI ANATOMIA PATOLOGICA 1 (APPARATO GASTROINTESTINALE, ENDOCRINO, UROGENITALE MASCHILE E FEMMINILE) E STUDIO DEL RUOLO DELLA FIBROGENESI NELLA PATOGENETICA TUMORALE</v>
          </cell>
        </row>
        <row r="145">
          <cell r="A145">
            <v>91204</v>
          </cell>
          <cell r="B145" t="str">
            <v xml:space="preserve">CRISTOFARO </v>
          </cell>
          <cell r="C145" t="str">
            <v>VALENTINA</v>
          </cell>
          <cell r="D145" t="str">
            <v>CRSVNT93M44C978Q</v>
          </cell>
          <cell r="E145">
            <v>45658</v>
          </cell>
          <cell r="F145">
            <v>46022</v>
          </cell>
          <cell r="G145">
            <v>45000</v>
          </cell>
          <cell r="I145">
            <v>45000</v>
          </cell>
          <cell r="J145" t="str">
            <v>V/23/ORL</v>
          </cell>
          <cell r="L145" t="str">
            <v>A</v>
          </cell>
          <cell r="R145" t="str">
            <v>ALBERTO DEGANELLO</v>
          </cell>
          <cell r="S145" t="str">
            <v>NO</v>
          </cell>
          <cell r="T145" t="str">
            <v xml:space="preserve">PROGETTO FAMIGLIA GIAN ANGELO PERRUCCI PER LA CHIRURGIA TESTA COLLO </v>
          </cell>
        </row>
        <row r="146">
          <cell r="A146">
            <v>91206</v>
          </cell>
          <cell r="B146" t="str">
            <v>BINI</v>
          </cell>
          <cell r="C146" t="str">
            <v>MARTA</v>
          </cell>
          <cell r="D146" t="str">
            <v>BNIMRT92R47F205Q</v>
          </cell>
          <cell r="E146">
            <v>45658</v>
          </cell>
          <cell r="F146">
            <v>46022</v>
          </cell>
          <cell r="L146" t="str">
            <v>A</v>
          </cell>
          <cell r="P146">
            <v>45237</v>
          </cell>
          <cell r="Q146">
            <v>45968</v>
          </cell>
          <cell r="R146" t="str">
            <v>FRANCESCO RASPAGLIESI</v>
          </cell>
          <cell r="S146" t="str">
            <v>NO</v>
          </cell>
          <cell r="T146" t="str">
            <v>““STUDIO DI FASE 3 MULTICENTRICO, RANDOMIZZATO, IN DOPPIO CIECO, CONTROLLATO CON PLACEBO DEL TRATTAMENTO DI MANTENIMENTO NIRAPARIB IN PAZIENTI AFFETTI DA CANCRO OVARICO IN STADIO AVANZATO HRD - POSITIVO A SEGUITO DELLA RISPOSTA ALLA CHEMIOTERAPIA A BASE DI PLATINO DI PRIMA LINEA”, SECONDO IL PROTOCOLLO DI STUDIO N. PR-30-5017-C (INT 119/16)</v>
          </cell>
        </row>
        <row r="147">
          <cell r="A147">
            <v>91207</v>
          </cell>
          <cell r="B147" t="str">
            <v xml:space="preserve">DI FRANCESCO </v>
          </cell>
          <cell r="C147" t="str">
            <v>MASSIMO</v>
          </cell>
          <cell r="D147" t="str">
            <v>DFRMSM79E07G482G</v>
          </cell>
          <cell r="E147">
            <v>45658</v>
          </cell>
          <cell r="F147">
            <v>46022</v>
          </cell>
          <cell r="G147">
            <v>38175.75</v>
          </cell>
          <cell r="I147">
            <v>38175.75</v>
          </cell>
          <cell r="J147" t="str">
            <v>ASSISTENZA</v>
          </cell>
          <cell r="K147" t="str">
            <v xml:space="preserve">F.DI ISTITUZIONALI - ASSISTENZA </v>
          </cell>
          <cell r="L147" t="str">
            <v>A</v>
          </cell>
          <cell r="R147" t="str">
            <v>AUGUSTO CARACENI</v>
          </cell>
          <cell r="S147" t="str">
            <v xml:space="preserve">NO </v>
          </cell>
          <cell r="T147" t="str">
            <v>ASSISTENZA DOMICILIARE SPECIALISTICA DI CURE PALLIATIVE IN RACCORDO CON I SERVIZI INTRAOSPEDALIERI</v>
          </cell>
        </row>
        <row r="148">
          <cell r="A148">
            <v>91208</v>
          </cell>
          <cell r="B148" t="str">
            <v>SAIA</v>
          </cell>
          <cell r="C148" t="str">
            <v>CALOGERO</v>
          </cell>
          <cell r="D148" t="str">
            <v>SAICGR89S02F830I</v>
          </cell>
          <cell r="E148">
            <v>45668</v>
          </cell>
          <cell r="F148">
            <v>46032</v>
          </cell>
          <cell r="L148" t="str">
            <v>F</v>
          </cell>
          <cell r="R148" t="str">
            <v>ANNALISA TRAMA</v>
          </cell>
          <cell r="S148" t="str">
            <v>NO</v>
          </cell>
          <cell r="T148" t="str">
            <v>INTERNATIONAL BENCHMARKING OF CHILDREN CANCER SURVIVAL BY STAGE</v>
          </cell>
        </row>
        <row r="149">
          <cell r="A149">
            <v>91210</v>
          </cell>
          <cell r="B149" t="str">
            <v>COLLETTI</v>
          </cell>
          <cell r="C149" t="str">
            <v>GAIA</v>
          </cell>
          <cell r="D149" t="str">
            <v>CLLGAI92R53F205X</v>
          </cell>
          <cell r="E149">
            <v>45678</v>
          </cell>
          <cell r="F149">
            <v>46042</v>
          </cell>
          <cell r="L149" t="str">
            <v>A</v>
          </cell>
          <cell r="R149" t="str">
            <v>MARCELLO DERACO</v>
          </cell>
        </row>
        <row r="150">
          <cell r="A150">
            <v>91213</v>
          </cell>
          <cell r="B150" t="str">
            <v xml:space="preserve">DE BERARDINIS </v>
          </cell>
          <cell r="C150" t="str">
            <v>CLAUDIA</v>
          </cell>
          <cell r="D150" t="str">
            <v>DBRCLD93T60Z110T</v>
          </cell>
          <cell r="E150">
            <v>45709</v>
          </cell>
          <cell r="F150">
            <v>46073</v>
          </cell>
          <cell r="R150" t="str">
            <v>GIANFRANCO SCAPERROTTA</v>
          </cell>
          <cell r="S150" t="str">
            <v>SÌ</v>
          </cell>
          <cell r="T150" t="str">
            <v>SCREENING MAMMOGRAFICO PERSONALIZZATO NELLE DONNE A RISCHIO AUMENTATO</v>
          </cell>
        </row>
        <row r="151">
          <cell r="A151">
            <v>91214</v>
          </cell>
          <cell r="B151" t="str">
            <v>D'ASCOLI</v>
          </cell>
          <cell r="C151" t="str">
            <v>ELISA</v>
          </cell>
          <cell r="D151" t="str">
            <v>DSCLSE93M42H501Y</v>
          </cell>
          <cell r="E151">
            <v>45709</v>
          </cell>
          <cell r="F151">
            <v>46073</v>
          </cell>
          <cell r="R151" t="str">
            <v>GIANFRANCO SCAPERROTTA</v>
          </cell>
          <cell r="S151" t="str">
            <v>SÌ</v>
          </cell>
          <cell r="T151" t="str">
            <v>Agobiopsie VABB ecoguidate nel percorso di Omission Surgery dopo terapia neoadiuvante</v>
          </cell>
        </row>
        <row r="152">
          <cell r="A152">
            <v>91215</v>
          </cell>
          <cell r="B152" t="str">
            <v>IRMICI</v>
          </cell>
          <cell r="C152" t="str">
            <v>GIOVANNI</v>
          </cell>
          <cell r="D152" t="str">
            <v>RMCGNN94E25I158P</v>
          </cell>
          <cell r="E152">
            <v>45709</v>
          </cell>
          <cell r="F152">
            <v>46438</v>
          </cell>
          <cell r="R152" t="str">
            <v>GIANFRANCO SCAPERROTTA</v>
          </cell>
          <cell r="S152" t="str">
            <v>SÌ</v>
          </cell>
          <cell r="T152" t="str">
            <v>RUOLO DELLA RADIOMICA NELLA PRATICA CLINICA SENOLOGICA</v>
          </cell>
        </row>
        <row r="153">
          <cell r="A153">
            <v>91223</v>
          </cell>
          <cell r="B153" t="str">
            <v>MILANO</v>
          </cell>
          <cell r="C153" t="str">
            <v>CARLO</v>
          </cell>
          <cell r="D153" t="str">
            <v>MLNCRL95H03F280J</v>
          </cell>
          <cell r="E153">
            <v>45352</v>
          </cell>
          <cell r="F153">
            <v>46081</v>
          </cell>
          <cell r="G153">
            <v>70000</v>
          </cell>
          <cell r="I153">
            <v>70000</v>
          </cell>
          <cell r="J153" t="str">
            <v>Q/10/FAR</v>
          </cell>
          <cell r="K153" t="str">
            <v>Quota Sperimentazioni Cliniche da destinare alla Farmacia</v>
          </cell>
          <cell r="L153" t="str">
            <v>A</v>
          </cell>
          <cell r="R153" t="str">
            <v>VITO LADISA</v>
          </cell>
          <cell r="S153" t="str">
            <v>NO</v>
          </cell>
          <cell r="T153" t="str">
            <v>APPROPRIATEZZA PRESCRITTIVA. SISTEMI DI MONITORAGGIO E DI RMBORSO PER TERAPIE ONCOLOGICHE</v>
          </cell>
        </row>
        <row r="154">
          <cell r="A154">
            <v>91224</v>
          </cell>
          <cell r="B154" t="str">
            <v>CAMPANARDI</v>
          </cell>
          <cell r="C154" t="str">
            <v>MARIA CHIARA</v>
          </cell>
          <cell r="D154" t="str">
            <v>CMPMCH97R64D940U</v>
          </cell>
          <cell r="E154">
            <v>45362</v>
          </cell>
          <cell r="F154">
            <v>46091</v>
          </cell>
          <cell r="G154">
            <v>70000</v>
          </cell>
          <cell r="I154">
            <v>70000</v>
          </cell>
          <cell r="J154" t="str">
            <v>Q/10/FAR</v>
          </cell>
          <cell r="K154" t="str">
            <v>Quota Sperimentazioni Cliniche da destinare alla Farmacia</v>
          </cell>
          <cell r="L154" t="str">
            <v>A</v>
          </cell>
        </row>
        <row r="155">
          <cell r="A155">
            <v>91225</v>
          </cell>
          <cell r="B155" t="str">
            <v>CORBO</v>
          </cell>
          <cell r="C155" t="str">
            <v>GIORGIA</v>
          </cell>
          <cell r="D155" t="str">
            <v>CRBGRG90T61E379S</v>
          </cell>
          <cell r="E155">
            <v>45372</v>
          </cell>
          <cell r="F155">
            <v>45736</v>
          </cell>
          <cell r="G155">
            <v>27259.62</v>
          </cell>
          <cell r="I155">
            <v>28350</v>
          </cell>
          <cell r="J155" t="str">
            <v>D/20/2PV</v>
          </cell>
          <cell r="L155" t="str">
            <v>A</v>
          </cell>
          <cell r="M155" t="str">
            <v>201-DG</v>
          </cell>
          <cell r="N155">
            <v>45376</v>
          </cell>
          <cell r="R155" t="str">
            <v>ARSELA PRELAJ</v>
          </cell>
          <cell r="T155" t="str">
            <v>APOLLO 11: CONSORTIUM in ADVANCED LUNG CANCER PATIENTS TREATED WITH INNOVATIVE THERAPIES: INTEGRATION OF REAL WORD DATA AND TRANSLATIONAL RESEARCH</v>
          </cell>
        </row>
        <row r="156">
          <cell r="A156">
            <v>91226</v>
          </cell>
          <cell r="B156" t="str">
            <v>CORSO</v>
          </cell>
          <cell r="C156" t="str">
            <v>FEDERICA</v>
          </cell>
          <cell r="D156" t="str">
            <v>CRSFRC93E60A669B</v>
          </cell>
          <cell r="E156">
            <v>45372</v>
          </cell>
          <cell r="F156">
            <v>45736</v>
          </cell>
          <cell r="G156">
            <v>37850</v>
          </cell>
          <cell r="I156">
            <v>39375</v>
          </cell>
          <cell r="J156" t="str">
            <v xml:space="preserve">E/22/002 </v>
          </cell>
          <cell r="R156" t="str">
            <v>ARSELA PRELAJ</v>
          </cell>
          <cell r="T156" t="str">
            <v>I3LUNG - INTEGRATIVE SCIENCE, INTELLIGENT DATA PLATFORM FOR INDIVIDUALIZED LUNG CANCER CARE WITH IMMUNOTHERAPY</v>
          </cell>
        </row>
        <row r="157">
          <cell r="A157">
            <v>91227</v>
          </cell>
          <cell r="B157" t="str">
            <v>INVERNIZZI</v>
          </cell>
          <cell r="C157" t="str">
            <v>LUCA MAURO</v>
          </cell>
          <cell r="D157" t="str">
            <v>NVRLMR85B10L400M</v>
          </cell>
          <cell r="E157">
            <v>45372</v>
          </cell>
          <cell r="F157">
            <v>45736</v>
          </cell>
          <cell r="G157">
            <v>37850</v>
          </cell>
          <cell r="I157">
            <v>39375</v>
          </cell>
          <cell r="J157" t="str">
            <v>E/22/002</v>
          </cell>
          <cell r="M157" t="str">
            <v>201-DG</v>
          </cell>
          <cell r="N157">
            <v>73710</v>
          </cell>
          <cell r="R157" t="str">
            <v>ARSELA PRELAJ</v>
          </cell>
          <cell r="T157" t="str">
            <v>I3LUNG - INTEGRATIVE SCIENCE, INTELLIGENT DATA PLATFORM FOR INDIVIDUALIZED LUNG CANCER CARE WITH IMMUNOTHERAPY</v>
          </cell>
        </row>
        <row r="158">
          <cell r="A158">
            <v>91228</v>
          </cell>
          <cell r="B158" t="str">
            <v>SILVANI</v>
          </cell>
          <cell r="C158" t="str">
            <v>CARLO</v>
          </cell>
          <cell r="D158" t="str">
            <v>SLVCRL95E10I577G</v>
          </cell>
          <cell r="E158">
            <v>45627</v>
          </cell>
          <cell r="F158">
            <v>45808</v>
          </cell>
          <cell r="G158">
            <v>31500</v>
          </cell>
          <cell r="I158">
            <v>31500</v>
          </cell>
          <cell r="J158" t="str">
            <v>V/11/GEN</v>
          </cell>
          <cell r="R158" t="str">
            <v>NICOLA NICOLAI</v>
          </cell>
          <cell r="T158" t="str">
            <v>DE-ESCALATION IN CHIRURGIA ONCOLOGICA UROLOGICA</v>
          </cell>
        </row>
        <row r="159">
          <cell r="A159">
            <v>91228</v>
          </cell>
          <cell r="B159" t="str">
            <v>SILVANI</v>
          </cell>
          <cell r="C159" t="str">
            <v>CARLO</v>
          </cell>
          <cell r="D159" t="str">
            <v>SLVCRL95E10I577G</v>
          </cell>
          <cell r="E159">
            <v>45627</v>
          </cell>
          <cell r="F159">
            <v>45808</v>
          </cell>
          <cell r="J159" t="str">
            <v>V/11/GEN</v>
          </cell>
          <cell r="R159" t="str">
            <v>NICOLA NICOLAI</v>
          </cell>
          <cell r="T159" t="str">
            <v>DE-ESCALATION IN CHIRURGIA ONCOLOGICA UROLOGICA</v>
          </cell>
        </row>
        <row r="160">
          <cell r="A160">
            <v>91229</v>
          </cell>
          <cell r="B160" t="str">
            <v>ALBANESI</v>
          </cell>
          <cell r="C160" t="str">
            <v>DONATELLA</v>
          </cell>
          <cell r="D160" t="str">
            <v>LBNDTL63B57F205M</v>
          </cell>
          <cell r="E160">
            <v>45383</v>
          </cell>
          <cell r="F160">
            <v>45747</v>
          </cell>
          <cell r="G160">
            <v>73710</v>
          </cell>
          <cell r="I160">
            <v>89926.2</v>
          </cell>
          <cell r="J160" t="str">
            <v xml:space="preserve">V/11/CE </v>
          </cell>
          <cell r="M160" t="str">
            <v xml:space="preserve">196-DG </v>
          </cell>
          <cell r="N160">
            <v>45376</v>
          </cell>
          <cell r="R160" t="str">
            <v>GIOVANNI APOLONE</v>
          </cell>
          <cell r="T160" t="str">
            <v>QUALITÀ ED EFFICIENZA OPERATIVA DELLE ATTIVITÀ DELLA SEGRETERIA TECNICO-SCIENTIFICA DEL COMITATO ETICO TERRITORIALE-4 E OTTIMIZZAZIONE DELLA GESTIONE DEGLI STUDI ISTITUZIONALI</v>
          </cell>
        </row>
        <row r="161">
          <cell r="A161">
            <v>91230</v>
          </cell>
          <cell r="B161" t="str">
            <v>CECCAROSSI</v>
          </cell>
          <cell r="C161" t="str">
            <v>VIRGINIA</v>
          </cell>
          <cell r="D161" t="str">
            <v>CCCVGN92H48H501O</v>
          </cell>
          <cell r="E161">
            <v>45383</v>
          </cell>
          <cell r="F161">
            <v>45747</v>
          </cell>
          <cell r="G161">
            <v>36000</v>
          </cell>
          <cell r="I161">
            <v>36000</v>
          </cell>
          <cell r="J161" t="str">
            <v xml:space="preserve">D/20/1CF    </v>
          </cell>
          <cell r="M161" t="str">
            <v>196-DG</v>
          </cell>
          <cell r="N161">
            <v>45376</v>
          </cell>
          <cell r="P161">
            <v>45352</v>
          </cell>
          <cell r="Q161">
            <v>45731</v>
          </cell>
          <cell r="R161" t="str">
            <v>SECONDO FOLLI</v>
          </cell>
          <cell r="T161" t="str">
            <v>LA GESTIONE DELLE PAZIENTI CON DIAGNOSI DI CARCINOMA MAMMARIO ALLO STADIO INIZIALE NON METASTATICO IN TRATTAMENTO ORMONALE ANTIESTROGENICO. VALUTAZIONE DELLA FATTIBILITÀ DI NUOVI PERCORSI DEDICATI MEDIANTE UNO STUDIO PROSPETTICO RANDOMIZZATO OSTEOPATIA – DIETA – QUALITÀ DI VITA E MODULAZIONE DELLO STATO INFIAMMATORIO  STUDIO SECCO</v>
          </cell>
        </row>
        <row r="162">
          <cell r="A162">
            <v>91231</v>
          </cell>
          <cell r="B162" t="str">
            <v>GENOVESI</v>
          </cell>
          <cell r="C162" t="str">
            <v>GRETA</v>
          </cell>
          <cell r="D162" t="str">
            <v>GNVGRT97D41G478V</v>
          </cell>
          <cell r="E162">
            <v>45393</v>
          </cell>
          <cell r="F162">
            <v>45757</v>
          </cell>
          <cell r="G162">
            <v>31500</v>
          </cell>
          <cell r="I162">
            <v>32760</v>
          </cell>
          <cell r="J162" t="str">
            <v>Q/10/OM1 
G/21/00A</v>
          </cell>
          <cell r="M162" t="str">
            <v>197-DG</v>
          </cell>
          <cell r="N162">
            <v>45376</v>
          </cell>
          <cell r="R162" t="str">
            <v>FILIPPO DE BRAUD/GIULIA BERTOLINI</v>
          </cell>
          <cell r="T162" t="str">
            <v xml:space="preserve">“INTERROGATING CIRCULATING LUNG TUMOR CELLS TO GUIDE PERSONALIZED THERAPIES AND IDENTIFY NOVEL TARGETS TO HIT METASTASIS INITIATING CELLS”  “NUOVE TERAPIE IN ONCOLOGIA MEDICA” </v>
          </cell>
        </row>
        <row r="163">
          <cell r="A163">
            <v>91232</v>
          </cell>
          <cell r="B163" t="str">
            <v>FRANZESE</v>
          </cell>
          <cell r="C163" t="str">
            <v>DANIELE</v>
          </cell>
          <cell r="D163" t="str">
            <v>FRNDNL00F205W</v>
          </cell>
          <cell r="E163">
            <v>45372</v>
          </cell>
          <cell r="F163">
            <v>45858</v>
          </cell>
          <cell r="G163">
            <v>40528.85</v>
          </cell>
          <cell r="I163">
            <v>42150</v>
          </cell>
          <cell r="J163" t="str">
            <v>E/22/00E</v>
          </cell>
          <cell r="M163" t="str">
            <v>166-DG</v>
          </cell>
          <cell r="N163">
            <v>45362</v>
          </cell>
          <cell r="P163">
            <v>45365</v>
          </cell>
          <cell r="Q163">
            <v>45657</v>
          </cell>
          <cell r="R163" t="str">
            <v>ANDREA ANTONUZZO</v>
          </cell>
          <cell r="T163" t="str">
            <v xml:space="preserve">“VALUTAZIONE E MONITORAGGIO DEL PAZIENTE ANZIANO FRAGILE , DEL CARE GIVER NELL’AMBITO DELLE CURE DI SUPPORTO INTERNISTICO GERIATRICHE”, “EUROPE HORIZON-HLTH-2021-DISEASE-04-01 (IMPROVED SUPPORTIVE, PALLIATIVE, SURVIVORSHIP AND END-OF-LIFE CARE OF CANCER PATIENTS: IMPLEMENTATION AND EVALUATION OF A NAVIGATION INTERVENTION FOR PEOPLE WITH CANCER IN OLD AGE)”, “MIGLIORAMENTO DELLE CURE DI SUPPORTO, PALLIATIVE, DI SOPRAVVIVENZA E DI FINE VITA DEI PAZIENTI AFFETTI DA CANCRO: IMPLEMENTAZIONE E VALUTAZIONE DI UN INTERVENTO CON NAVIGAZIONE  PER LE PERSONE AFFETTE DA CANCRO IN ETÀ AVANZATA” </v>
          </cell>
        </row>
        <row r="164">
          <cell r="A164">
            <v>91234</v>
          </cell>
          <cell r="B164" t="str">
            <v>TESOLIN</v>
          </cell>
          <cell r="C164" t="str">
            <v>SIMONA</v>
          </cell>
          <cell r="D164" t="str">
            <v>TSLSMN80S44M102Q</v>
          </cell>
          <cell r="E164">
            <v>45337</v>
          </cell>
          <cell r="F164">
            <v>47118</v>
          </cell>
          <cell r="G164">
            <v>45336</v>
          </cell>
          <cell r="I164">
            <v>45336</v>
          </cell>
          <cell r="M164" t="str">
            <v>DELIBERAZIONE 4F</v>
          </cell>
        </row>
        <row r="165">
          <cell r="A165">
            <v>91236</v>
          </cell>
          <cell r="B165" t="str">
            <v>BAGNALASTA</v>
          </cell>
          <cell r="C165" t="str">
            <v>MATTEO</v>
          </cell>
          <cell r="D165" t="str">
            <v>BGNMTT94B01B157P</v>
          </cell>
          <cell r="E165">
            <v>45423</v>
          </cell>
          <cell r="F165">
            <v>46122</v>
          </cell>
          <cell r="G165">
            <v>14976</v>
          </cell>
          <cell r="I165">
            <v>14976</v>
          </cell>
          <cell r="R165" t="str">
            <v>CARLO CHIESA/MARCO MACCAURO</v>
          </cell>
        </row>
        <row r="166">
          <cell r="A166">
            <v>91237</v>
          </cell>
          <cell r="B166" t="str">
            <v>SEREGNI</v>
          </cell>
          <cell r="C166" t="str">
            <v>ETTORE CESARE</v>
          </cell>
          <cell r="D166" t="str">
            <v>SRGTRC58P18F205K</v>
          </cell>
          <cell r="E166">
            <v>45413</v>
          </cell>
          <cell r="F166">
            <v>46142</v>
          </cell>
          <cell r="G166">
            <v>0</v>
          </cell>
          <cell r="I166">
            <v>0</v>
          </cell>
          <cell r="K166" t="str">
            <v>TITOLO GRATUTO</v>
          </cell>
          <cell r="L166" t="str">
            <v>A</v>
          </cell>
          <cell r="R166" t="str">
            <v>GUSTAVO GALMOZZI</v>
          </cell>
        </row>
        <row r="167">
          <cell r="A167">
            <v>91238</v>
          </cell>
          <cell r="B167" t="str">
            <v>ARMANI</v>
          </cell>
          <cell r="C167" t="str">
            <v>GIOVANNA</v>
          </cell>
          <cell r="D167" t="str">
            <v>RMNGNN91R51H501E</v>
          </cell>
          <cell r="E167">
            <v>45444</v>
          </cell>
          <cell r="F167">
            <v>45808</v>
          </cell>
          <cell r="G167">
            <v>36000</v>
          </cell>
          <cell r="I167">
            <v>36000</v>
          </cell>
          <cell r="J167" t="str">
            <v>O/22/GIU</v>
          </cell>
          <cell r="R167" t="str">
            <v>FILIPPO DE BRAUD</v>
          </cell>
        </row>
        <row r="168">
          <cell r="A168">
            <v>91239</v>
          </cell>
          <cell r="B168" t="str">
            <v>BONALUME</v>
          </cell>
          <cell r="C168" t="str">
            <v>CHIARA</v>
          </cell>
          <cell r="D168" t="str">
            <v>BNLCHR99T58A794A</v>
          </cell>
          <cell r="E168">
            <v>45444</v>
          </cell>
          <cell r="F168">
            <v>45808</v>
          </cell>
        </row>
        <row r="169">
          <cell r="A169">
            <v>91240</v>
          </cell>
          <cell r="B169" t="str">
            <v>DI FIORE</v>
          </cell>
          <cell r="C169" t="str">
            <v>AURORA</v>
          </cell>
          <cell r="D169" t="str">
            <v>DFRRRA98L63H985K</v>
          </cell>
          <cell r="E169">
            <v>45433</v>
          </cell>
          <cell r="F169">
            <v>45797</v>
          </cell>
        </row>
        <row r="170">
          <cell r="A170">
            <v>91241</v>
          </cell>
          <cell r="B170" t="str">
            <v>MAZZOLANI</v>
          </cell>
          <cell r="C170" t="str">
            <v>DAVIDE</v>
          </cell>
          <cell r="D170" t="str">
            <v>MZZDVD96C29H199S</v>
          </cell>
          <cell r="E170">
            <v>45444</v>
          </cell>
          <cell r="F170">
            <v>45808</v>
          </cell>
        </row>
        <row r="171">
          <cell r="A171">
            <v>91242</v>
          </cell>
          <cell r="B171" t="str">
            <v>AGOSTA</v>
          </cell>
          <cell r="C171" t="str">
            <v>CLAUDIA</v>
          </cell>
          <cell r="D171" t="str">
            <v>GSTCLD98S45G273J</v>
          </cell>
          <cell r="E171">
            <v>45444</v>
          </cell>
          <cell r="F171">
            <v>45808</v>
          </cell>
        </row>
        <row r="172">
          <cell r="A172">
            <v>91243</v>
          </cell>
          <cell r="B172" t="str">
            <v>BORRACCINO</v>
          </cell>
          <cell r="C172" t="str">
            <v>MICHELE</v>
          </cell>
          <cell r="D172" t="str">
            <v>BRRMHL96S15A669E</v>
          </cell>
          <cell r="E172">
            <v>45444</v>
          </cell>
          <cell r="F172">
            <v>45808</v>
          </cell>
        </row>
        <row r="173">
          <cell r="A173">
            <v>91244</v>
          </cell>
          <cell r="B173" t="str">
            <v xml:space="preserve">ANDREOSE </v>
          </cell>
          <cell r="C173" t="str">
            <v>CHIARA</v>
          </cell>
          <cell r="D173" t="str">
            <v>NDRCHR99H63D869U</v>
          </cell>
          <cell r="E173">
            <v>45444</v>
          </cell>
          <cell r="F173">
            <v>45808</v>
          </cell>
          <cell r="G173">
            <v>28350</v>
          </cell>
          <cell r="I173">
            <v>29484</v>
          </cell>
          <cell r="J173" t="str">
            <v>74/02/PE</v>
          </cell>
        </row>
        <row r="174">
          <cell r="A174">
            <v>91245</v>
          </cell>
          <cell r="B174" t="str">
            <v xml:space="preserve">BARBATI </v>
          </cell>
          <cell r="C174" t="str">
            <v>CARLO</v>
          </cell>
          <cell r="D174" t="str">
            <v>BRBCRL94C21E648I</v>
          </cell>
          <cell r="E174">
            <v>45444</v>
          </cell>
          <cell r="F174">
            <v>45808</v>
          </cell>
          <cell r="G174">
            <v>20000</v>
          </cell>
          <cell r="I174">
            <v>20400</v>
          </cell>
          <cell r="J174" t="str">
            <v>7402P</v>
          </cell>
          <cell r="K174" t="str">
            <v>FONDI A.I.L. Milano</v>
          </cell>
          <cell r="M174" t="str">
            <v xml:space="preserve">376-DG </v>
          </cell>
          <cell r="N174">
            <v>45446</v>
          </cell>
          <cell r="P174">
            <v>45436</v>
          </cell>
          <cell r="Q174">
            <v>45596</v>
          </cell>
          <cell r="R174" t="str">
            <v>CLAUDIA BORREANI</v>
          </cell>
          <cell r="S174" t="str">
            <v>NO</v>
          </cell>
          <cell r="T174" t="str">
            <v>AMBULATORIO A.I.L.</v>
          </cell>
        </row>
        <row r="175">
          <cell r="A175">
            <v>91246</v>
          </cell>
          <cell r="B175" t="str">
            <v>NIERO</v>
          </cell>
          <cell r="C175" t="str">
            <v>MATTEO</v>
          </cell>
          <cell r="D175" t="str">
            <v>NRIMTT93D19D325X</v>
          </cell>
          <cell r="E175">
            <v>45444</v>
          </cell>
          <cell r="F175">
            <v>45808</v>
          </cell>
          <cell r="G175">
            <v>34615.379999999997</v>
          </cell>
          <cell r="I175">
            <v>36000</v>
          </cell>
          <cell r="J175" t="str">
            <v xml:space="preserve">D/21/01E </v>
          </cell>
          <cell r="K175" t="str">
            <v>FONDI 5 PER MILLE</v>
          </cell>
          <cell r="M175" t="str">
            <v>376-DG</v>
          </cell>
          <cell r="N175">
            <v>45446</v>
          </cell>
          <cell r="R175" t="str">
            <v>GIANCARLO PRUNERI</v>
          </cell>
          <cell r="S175" t="str">
            <v>NO</v>
          </cell>
          <cell r="T175" t="str">
            <v>SVILUPPO DI TOOLS BIOINFORMATICI PER L’ANALISI INTEGRATA DI DATI GENOMICI, METILOMICI, DI TRASCRITTOMICA SPAZIALE E A SINGOLA CELLULA NELLO STUDIO DEI TUMORI SOLIDI</v>
          </cell>
        </row>
        <row r="176">
          <cell r="A176">
            <v>91247</v>
          </cell>
          <cell r="B176" t="str">
            <v>METRA</v>
          </cell>
          <cell r="C176" t="str">
            <v>MANUELA</v>
          </cell>
          <cell r="D176" t="str">
            <v>MTRMNL71B47F205U</v>
          </cell>
          <cell r="E176">
            <v>45454</v>
          </cell>
          <cell r="F176">
            <v>45818</v>
          </cell>
          <cell r="G176">
            <v>11700</v>
          </cell>
          <cell r="I176">
            <v>11700</v>
          </cell>
          <cell r="J176" t="str">
            <v>94/02/LG</v>
          </cell>
          <cell r="K176" t="str">
            <v>LEGA ITALIANA PER LA LOTTA CONTRO I TUMORI-OBLAZIONI</v>
          </cell>
          <cell r="M176" t="str">
            <v>376-DG</v>
          </cell>
          <cell r="N176">
            <v>45446</v>
          </cell>
          <cell r="R176" t="str">
            <v>MAURA MASSIMINO</v>
          </cell>
          <cell r="T176" t="str">
            <v>ASSISTENZA INTEGRATA DIDATTICA E RICREATIVA PER MINORI AFFETTI DA NEOPLASIA MALIGNA</v>
          </cell>
        </row>
        <row r="177">
          <cell r="A177">
            <v>91248</v>
          </cell>
          <cell r="B177" t="str">
            <v>ZAFFARONI</v>
          </cell>
          <cell r="C177" t="str">
            <v>NADIA</v>
          </cell>
          <cell r="D177" t="str">
            <v>ZFFNDA57E60E514U</v>
          </cell>
          <cell r="E177">
            <v>45433</v>
          </cell>
          <cell r="F177">
            <v>45797</v>
          </cell>
          <cell r="K177" t="str">
            <v>TITOLO GRATUTO</v>
          </cell>
          <cell r="M177" t="str">
            <v>249-DG</v>
          </cell>
          <cell r="N177">
            <v>45393</v>
          </cell>
          <cell r="R177" t="str">
            <v>GABRIELLA SOZZI</v>
          </cell>
        </row>
        <row r="178">
          <cell r="A178">
            <v>91249</v>
          </cell>
          <cell r="B178" t="str">
            <v>PAFUNDO</v>
          </cell>
          <cell r="C178" t="str">
            <v>PAOLA</v>
          </cell>
          <cell r="D178" t="str">
            <v>PFNPLA96P45L738O</v>
          </cell>
          <cell r="E178">
            <v>45474</v>
          </cell>
          <cell r="F178">
            <v>45838</v>
          </cell>
          <cell r="G178">
            <v>58968</v>
          </cell>
          <cell r="I178">
            <v>58968</v>
          </cell>
          <cell r="J178" t="str">
            <v>Q/10/FAR</v>
          </cell>
          <cell r="L178" t="str">
            <v>A</v>
          </cell>
          <cell r="M178" t="str">
            <v>383-DG</v>
          </cell>
          <cell r="N178">
            <v>45450</v>
          </cell>
          <cell r="R178" t="str">
            <v>VITO LADISA</v>
          </cell>
          <cell r="T178" t="str">
            <v>SUPPORTO ALLA CONDUZIONE DELLO STUDIO CLINICO MK 6482-012</v>
          </cell>
        </row>
        <row r="179">
          <cell r="A179">
            <v>91250</v>
          </cell>
          <cell r="B179" t="str">
            <v>CASSATELLA</v>
          </cell>
          <cell r="C179" t="str">
            <v>PALMA</v>
          </cell>
          <cell r="D179" t="str">
            <v>CSSPLM99R53A669C</v>
          </cell>
          <cell r="E179">
            <v>45474</v>
          </cell>
          <cell r="F179">
            <v>45838</v>
          </cell>
          <cell r="G179">
            <v>58968</v>
          </cell>
          <cell r="I179">
            <v>58968</v>
          </cell>
          <cell r="J179" t="str">
            <v>Q/10/FAR</v>
          </cell>
          <cell r="L179" t="str">
            <v>A</v>
          </cell>
          <cell r="M179" t="str">
            <v>383-DG</v>
          </cell>
          <cell r="N179">
            <v>45450</v>
          </cell>
          <cell r="R179" t="str">
            <v>VITO LADISA</v>
          </cell>
          <cell r="T179" t="str">
            <v>SUPPORTO ALLA CONDUZIONE DELLO STUDIO CLINICO MK 3475-716</v>
          </cell>
        </row>
        <row r="180">
          <cell r="A180">
            <v>91251</v>
          </cell>
          <cell r="B180" t="str">
            <v>DI RUOCCO</v>
          </cell>
          <cell r="C180" t="str">
            <v>CARMEN</v>
          </cell>
          <cell r="D180" t="str">
            <v>DRCCMN99P44A0910O</v>
          </cell>
          <cell r="E180">
            <v>45484</v>
          </cell>
          <cell r="F180">
            <v>45848</v>
          </cell>
          <cell r="G180">
            <v>30000</v>
          </cell>
          <cell r="I180">
            <v>31200</v>
          </cell>
          <cell r="J180" t="str">
            <v>Q/21/103</v>
          </cell>
          <cell r="K180" t="str">
            <v xml:space="preserve"> Sperimentazione Clinica INT 103/21 </v>
          </cell>
          <cell r="L180" t="str">
            <v>A</v>
          </cell>
          <cell r="R180" t="str">
            <v>GIUSEPPE PROCOPIO</v>
          </cell>
          <cell r="T180" t="str">
            <v>SVILUPPO DI TERAPIE INNOVATIVE IN ONCOLOGIA MEDICA GENITOURINARIA</v>
          </cell>
        </row>
        <row r="181">
          <cell r="A181">
            <v>91252</v>
          </cell>
          <cell r="B181" t="str">
            <v>VARISCO</v>
          </cell>
          <cell r="C181" t="str">
            <v>CHIARA</v>
          </cell>
          <cell r="D181" t="str">
            <v>VRSCHE72E47D938O</v>
          </cell>
          <cell r="E181">
            <v>45505</v>
          </cell>
          <cell r="F181">
            <v>46053</v>
          </cell>
          <cell r="G181">
            <v>69276</v>
          </cell>
          <cell r="I181">
            <v>69276</v>
          </cell>
          <cell r="J181" t="str">
            <v>ASSISTENZA</v>
          </cell>
          <cell r="K181" t="str">
            <v>F.DI ISTITUZIONALI - ASSISTENZA</v>
          </cell>
          <cell r="L181" t="str">
            <v>A</v>
          </cell>
          <cell r="M181" t="str">
            <v>444-DG</v>
          </cell>
          <cell r="N181">
            <v>45471</v>
          </cell>
          <cell r="R181" t="str">
            <v>SILVIA PAZZAGLIA</v>
          </cell>
          <cell r="S181" t="str">
            <v>SÌ</v>
          </cell>
          <cell r="T181" t="str">
            <v>ASSISTENZA INFERMIERISTICA STRUMENTISTA</v>
          </cell>
        </row>
        <row r="182">
          <cell r="A182">
            <v>91253</v>
          </cell>
          <cell r="B182" t="str">
            <v>BOCCAPERTA SCHIAVETTI</v>
          </cell>
          <cell r="C182" t="str">
            <v>SARA</v>
          </cell>
          <cell r="D182" t="str">
            <v>BCCSRA99L66L682X</v>
          </cell>
          <cell r="E182">
            <v>45484</v>
          </cell>
          <cell r="F182">
            <v>45848</v>
          </cell>
          <cell r="G182">
            <v>31500</v>
          </cell>
          <cell r="I182">
            <v>32760</v>
          </cell>
          <cell r="J182" t="str">
            <v xml:space="preserve">D/22/01G </v>
          </cell>
          <cell r="K182" t="str">
            <v>SVILUPPO E POTENZIAMENTO DI INFRASTRUTTURE ISTITUZIONALI: IL CLINICAL TRIAL CENTER</v>
          </cell>
          <cell r="M182" t="str">
            <v>447-DG</v>
          </cell>
          <cell r="N182">
            <v>45478</v>
          </cell>
          <cell r="R182" t="str">
            <v>GIOVANNI APOLONE</v>
          </cell>
          <cell r="S182" t="str">
            <v>NO</v>
          </cell>
          <cell r="T182" t="str">
            <v>COORDINARE E OTTIMIZZARE IL PROCESSO DI PRESTUDYE BUDGET DEGLI STUDI CLINICI ATTRAVERSO IL CLINICAL TRAILS CENTER</v>
          </cell>
        </row>
        <row r="183">
          <cell r="A183">
            <v>91254</v>
          </cell>
          <cell r="B183" t="str">
            <v>MOLTENI</v>
          </cell>
          <cell r="C183" t="str">
            <v>CLAUDIO GIUSEPPE</v>
          </cell>
          <cell r="D183" t="str">
            <v>MLTCDG80L19E507H</v>
          </cell>
          <cell r="E183">
            <v>45484</v>
          </cell>
          <cell r="F183">
            <v>45848</v>
          </cell>
          <cell r="G183">
            <v>31500</v>
          </cell>
          <cell r="I183">
            <v>32760</v>
          </cell>
          <cell r="J183" t="str">
            <v xml:space="preserve">D/22/01G </v>
          </cell>
          <cell r="K183" t="str">
            <v>SVILUPPO E POTENZIAMENTO DI INFRASTRUTTURE ISTITUZIONALI: IL CLINICAL TRIAL CENTER</v>
          </cell>
          <cell r="M183" t="str">
            <v>447-DG</v>
          </cell>
          <cell r="N183">
            <v>45478</v>
          </cell>
          <cell r="R183" t="str">
            <v>GIOVANNI APOLONE</v>
          </cell>
          <cell r="S183" t="str">
            <v>NO</v>
          </cell>
          <cell r="T183" t="str">
            <v>COORDINARE E OTTIMIZZARE IL PROCESSO DI PRESTUDYE BUDGET DEGLI STUDI CLINICI ATTRAVERSO IL CLINICAL TRAILS CENTER</v>
          </cell>
        </row>
        <row r="184">
          <cell r="A184">
            <v>91255</v>
          </cell>
          <cell r="B184" t="str">
            <v>PELLEGRINO</v>
          </cell>
          <cell r="C184" t="str">
            <v>SIMONA</v>
          </cell>
          <cell r="D184" t="str">
            <v>PLLSMN96E51H703J</v>
          </cell>
          <cell r="E184">
            <v>45484</v>
          </cell>
          <cell r="F184">
            <v>45848</v>
          </cell>
          <cell r="G184">
            <v>31500</v>
          </cell>
          <cell r="I184">
            <v>32760</v>
          </cell>
          <cell r="J184" t="str">
            <v xml:space="preserve">D/22/01G </v>
          </cell>
          <cell r="K184" t="str">
            <v>SVILUPPO E POTENZIAMENTO DI INFRASTRUTTURE ISTITUZIONALI: IL CLINICAL TRIAL CENTER</v>
          </cell>
          <cell r="M184" t="str">
            <v>447-DG</v>
          </cell>
          <cell r="N184">
            <v>45478</v>
          </cell>
          <cell r="R184" t="str">
            <v>GIOVANNI APOLONE</v>
          </cell>
          <cell r="T184" t="str">
            <v>COORDINARE E OTTIMIZZARE IL PROCESSO DI PRESTUDYE BUDGET DEGLI STUDI CLINICI ATTRAVERSO IL CLINICAL TRAILS CENTER</v>
          </cell>
        </row>
        <row r="185">
          <cell r="A185">
            <v>91256</v>
          </cell>
          <cell r="B185" t="str">
            <v>ZAFFINO</v>
          </cell>
          <cell r="C185" t="str">
            <v>ERIKA</v>
          </cell>
          <cell r="D185" t="str">
            <v>ZFFRKE94L62H224X</v>
          </cell>
          <cell r="E185">
            <v>45484</v>
          </cell>
          <cell r="F185">
            <v>45848</v>
          </cell>
          <cell r="G185">
            <v>28350</v>
          </cell>
          <cell r="I185">
            <v>29484</v>
          </cell>
          <cell r="J185" t="str">
            <v>Q/16/DOM</v>
          </cell>
          <cell r="K185" t="str">
            <v>FONDI A DISPOSIZIONE DEL DIPARTIMENTO</v>
          </cell>
          <cell r="M185" t="str">
            <v>447-DG</v>
          </cell>
          <cell r="N185">
            <v>45478</v>
          </cell>
          <cell r="R185" t="str">
            <v>FILIPPO DE BRAUD</v>
          </cell>
          <cell r="T185" t="str">
            <v>NUOVE TERAPIE IN ONCOLOGIA MEDICA</v>
          </cell>
        </row>
        <row r="186">
          <cell r="A186">
            <v>91257</v>
          </cell>
          <cell r="B186" t="str">
            <v>PRATESI</v>
          </cell>
          <cell r="C186" t="str">
            <v>MARIA LUISA</v>
          </cell>
          <cell r="D186" t="str">
            <v>PRTMLS96R71F205D</v>
          </cell>
          <cell r="E186">
            <v>45494</v>
          </cell>
          <cell r="F186">
            <v>45858</v>
          </cell>
          <cell r="G186">
            <v>28350</v>
          </cell>
          <cell r="I186">
            <v>29484</v>
          </cell>
          <cell r="J186" t="str">
            <v>Q/16/DOM</v>
          </cell>
          <cell r="K186" t="str">
            <v>FONDI A DISPOSIZIONE DEL DIPARTIMENTO</v>
          </cell>
          <cell r="R186" t="str">
            <v>FILIPPO DE BRAUD</v>
          </cell>
          <cell r="T186" t="str">
            <v>NUOVE TERAPIE IN ONCOLOGIA MEDICA</v>
          </cell>
        </row>
        <row r="187">
          <cell r="A187">
            <v>91259</v>
          </cell>
          <cell r="B187" t="str">
            <v xml:space="preserve">PASTORINO </v>
          </cell>
          <cell r="C187" t="str">
            <v>UGO</v>
          </cell>
          <cell r="D187" t="str">
            <v>PSTGUO54L15A145T</v>
          </cell>
          <cell r="E187">
            <v>45489</v>
          </cell>
          <cell r="F187">
            <v>45853</v>
          </cell>
          <cell r="G187">
            <v>0</v>
          </cell>
          <cell r="I187">
            <v>0</v>
          </cell>
          <cell r="K187" t="str">
            <v>TITOLO GRATUTO</v>
          </cell>
          <cell r="M187" t="str">
            <v>450-DG</v>
          </cell>
          <cell r="N187">
            <v>45478</v>
          </cell>
          <cell r="R187" t="str">
            <v>GIOVANNI APOLONE</v>
          </cell>
        </row>
        <row r="188">
          <cell r="A188">
            <v>91260</v>
          </cell>
          <cell r="B188" t="str">
            <v>LJEVAR</v>
          </cell>
          <cell r="C188" t="str">
            <v>SILVA</v>
          </cell>
          <cell r="D188" t="str">
            <v>LJVSLV96R68Z153H</v>
          </cell>
          <cell r="E188">
            <v>45494</v>
          </cell>
          <cell r="F188">
            <v>45858</v>
          </cell>
          <cell r="G188">
            <v>35000</v>
          </cell>
          <cell r="I188">
            <v>33683.85</v>
          </cell>
          <cell r="J188" t="str">
            <v>E/22/004</v>
          </cell>
          <cell r="M188" t="str">
            <v>513-DG</v>
          </cell>
          <cell r="N188">
            <v>45496</v>
          </cell>
          <cell r="R188" t="str">
            <v>ROSALBA MICELI</v>
          </cell>
          <cell r="T188" t="str">
            <v>EUONQOL – QUALITY OF LIFE IN ONCOLOGY: MEASURING WHAT MATTERS FOR CANCER PATIENTS AND SURVIVORS IN EUROPE</v>
          </cell>
        </row>
        <row r="189">
          <cell r="A189">
            <v>91261</v>
          </cell>
          <cell r="B189" t="str">
            <v>BUNGARO</v>
          </cell>
          <cell r="C189" t="str">
            <v>VITTORIA</v>
          </cell>
          <cell r="D189" t="str">
            <v>BNGVTR01T48F335R</v>
          </cell>
          <cell r="E189">
            <v>45505</v>
          </cell>
          <cell r="F189">
            <v>45869</v>
          </cell>
          <cell r="G189">
            <v>31200</v>
          </cell>
          <cell r="I189">
            <v>30000</v>
          </cell>
          <cell r="J189" t="str">
            <v>Q/19/170</v>
          </cell>
          <cell r="K189" t="str">
            <v>Protocollo INT 170/19</v>
          </cell>
          <cell r="M189" t="str">
            <v xml:space="preserve">486DG </v>
          </cell>
          <cell r="N189">
            <v>45488</v>
          </cell>
          <cell r="R189" t="str">
            <v>MICHELE DEL VECCHIO/FILIPPO DE BRAUD</v>
          </cell>
          <cell r="T189" t="str">
            <v>NUOVE TERAPIE IN ONCOLOGIA MEDICA</v>
          </cell>
        </row>
        <row r="190">
          <cell r="A190">
            <v>91262</v>
          </cell>
          <cell r="B190" t="str">
            <v>FIMIANI</v>
          </cell>
          <cell r="C190" t="str">
            <v>JACOPO</v>
          </cell>
          <cell r="D190" t="str">
            <v>FMNJCP92A17A717V</v>
          </cell>
          <cell r="E190">
            <v>45525</v>
          </cell>
          <cell r="F190">
            <v>45889</v>
          </cell>
          <cell r="G190">
            <v>29484</v>
          </cell>
          <cell r="I190">
            <v>28350</v>
          </cell>
          <cell r="J190" t="str">
            <v>Q/16/DOM</v>
          </cell>
          <cell r="K190" t="str">
            <v>FONDI A DISPOSIZIONE DEL DIPARTIMENTO</v>
          </cell>
          <cell r="M190" t="str">
            <v>574-DG</v>
          </cell>
          <cell r="N190">
            <v>45524</v>
          </cell>
          <cell r="R190" t="str">
            <v>FILIPPO DE BRAUD</v>
          </cell>
          <cell r="S190" t="str">
            <v>NO</v>
          </cell>
          <cell r="T190" t="str">
            <v>NUOVE TERAPIE IN ONCOLOGIA MEDICA</v>
          </cell>
        </row>
        <row r="191">
          <cell r="A191">
            <v>91263</v>
          </cell>
          <cell r="B191" t="str">
            <v>ESPOSITO</v>
          </cell>
          <cell r="C191" t="str">
            <v>ALESSANDRO</v>
          </cell>
          <cell r="D191" t="str">
            <v>SPSLSN89C27F205U</v>
          </cell>
          <cell r="E191">
            <v>45546</v>
          </cell>
          <cell r="F191">
            <v>46091</v>
          </cell>
          <cell r="G191">
            <v>35904</v>
          </cell>
          <cell r="I191">
            <v>35200</v>
          </cell>
          <cell r="J191" t="str">
            <v>E/24/0C1</v>
          </cell>
          <cell r="M191" t="str">
            <v>551-DG</v>
          </cell>
          <cell r="N191">
            <v>45510</v>
          </cell>
          <cell r="P191">
            <v>45384</v>
          </cell>
          <cell r="Q191">
            <v>45596</v>
          </cell>
          <cell r="R191" t="str">
            <v>PALA VALERIA/BOFFI ROBERTO/SABINA SIIERI</v>
          </cell>
          <cell r="S191" t="str">
            <v>SÌ</v>
          </cell>
          <cell r="T191" t="str">
            <v xml:space="preserve">
JOINT ACTION ON CANCER AND OTHER NON-COMMUNICABLE DISEASES PREVENTION: ACTION ON HEALTH DETERMINANTS (PREVENTNCD)” E “PILOT STUDY: PHARMACOLOGICAL AND BEHAVIORAL INTERVENTION TO ADDRESS NICOTINE DEPENDENCE IN A LOW-INCOME MIGRANT
</v>
          </cell>
        </row>
        <row r="192">
          <cell r="A192">
            <v>91264</v>
          </cell>
          <cell r="B192" t="str">
            <v>MOSCHETTA</v>
          </cell>
          <cell r="C192" t="str">
            <v>ILEANA</v>
          </cell>
          <cell r="D192" t="str">
            <v>MSCLNI01B50F205H</v>
          </cell>
          <cell r="E192">
            <v>45566</v>
          </cell>
          <cell r="F192">
            <v>45930</v>
          </cell>
          <cell r="G192">
            <v>34398</v>
          </cell>
          <cell r="I192">
            <v>33075</v>
          </cell>
          <cell r="J192" t="str">
            <v xml:space="preserve">Q/22/121 
Q/21/226 </v>
          </cell>
          <cell r="R192" t="str">
            <v>PAOLO CASALI</v>
          </cell>
          <cell r="T192" t="str">
            <v>INNOVAZIONE CLINICA NELL’AMBITO DEI SARCOMI</v>
          </cell>
        </row>
        <row r="193">
          <cell r="A193">
            <v>91265</v>
          </cell>
          <cell r="B193" t="str">
            <v xml:space="preserve">DI CARLO </v>
          </cell>
          <cell r="C193" t="str">
            <v>DANIELA</v>
          </cell>
          <cell r="D193" t="str">
            <v>DCRDNL77T54G273Y</v>
          </cell>
          <cell r="E193">
            <v>45536</v>
          </cell>
          <cell r="F193">
            <v>46630</v>
          </cell>
          <cell r="G193">
            <v>11000</v>
          </cell>
          <cell r="J193" t="str">
            <v>F.DI IST. ASSISTENZA</v>
          </cell>
          <cell r="K193" t="str">
            <v>F.DI ISTITUZIONALI - ASSISTENZA</v>
          </cell>
          <cell r="M193" t="str">
            <v>570-DG</v>
          </cell>
          <cell r="N193">
            <v>45523</v>
          </cell>
        </row>
        <row r="194">
          <cell r="A194">
            <v>91266</v>
          </cell>
          <cell r="B194" t="str">
            <v>DIPAOLA</v>
          </cell>
          <cell r="C194" t="str">
            <v>ILARIA</v>
          </cell>
          <cell r="D194" t="str">
            <v>DPLLRI98R70D612S</v>
          </cell>
          <cell r="E194">
            <v>45546</v>
          </cell>
          <cell r="F194">
            <v>45910</v>
          </cell>
          <cell r="G194">
            <v>28350</v>
          </cell>
          <cell r="I194">
            <v>29484</v>
          </cell>
          <cell r="J194" t="str">
            <v>Q/20/013
Q/18/193</v>
          </cell>
          <cell r="L194" t="str">
            <v>A</v>
          </cell>
          <cell r="M194" t="str">
            <v>566-DG</v>
          </cell>
          <cell r="N194">
            <v>45523</v>
          </cell>
          <cell r="R194" t="str">
            <v>PAOLO CORRADINI</v>
          </cell>
          <cell r="S194" t="str">
            <v>NO</v>
          </cell>
        </row>
        <row r="195">
          <cell r="A195">
            <v>91267</v>
          </cell>
          <cell r="B195" t="str">
            <v>SALAMONE</v>
          </cell>
          <cell r="C195" t="str">
            <v>ALESSANDRO</v>
          </cell>
          <cell r="D195" t="str">
            <v>SLMLSN97C19G273B</v>
          </cell>
          <cell r="E195">
            <v>45556</v>
          </cell>
          <cell r="F195">
            <v>45920</v>
          </cell>
          <cell r="G195">
            <v>25000</v>
          </cell>
          <cell r="I195">
            <v>26000</v>
          </cell>
          <cell r="J195" t="str">
            <v xml:space="preserve">D/20/3PC </v>
          </cell>
          <cell r="L195" t="str">
            <v>A</v>
          </cell>
          <cell r="R195" t="str">
            <v>FILIPPO PIETRANTONIO</v>
          </cell>
          <cell r="T195" t="str">
            <v>WINDOW-OF-OPPORTUNITY UMBRELLA TRIAL AS A TRANSLATIONAL PLATFORM FOR SHORT-COURSE PRE-OPERATIVE TARGETED TREATMENTS IN NON-METASTATIC RESECTABLE COLORECTAL CANCER: THE UNICORN STUDY</v>
          </cell>
        </row>
        <row r="196">
          <cell r="A196">
            <v>91268</v>
          </cell>
          <cell r="B196" t="str">
            <v>FERRARI</v>
          </cell>
          <cell r="C196" t="str">
            <v>MARTINA</v>
          </cell>
          <cell r="D196" t="str">
            <v>FRRMTN99R51D150Z</v>
          </cell>
          <cell r="E196">
            <v>45566</v>
          </cell>
          <cell r="F196">
            <v>45930</v>
          </cell>
          <cell r="G196">
            <v>28350</v>
          </cell>
          <cell r="I196">
            <v>29484</v>
          </cell>
          <cell r="J196" t="str">
            <v>Q/18/102</v>
          </cell>
          <cell r="R196" t="str">
            <v>GIUSEPPE PROCOPIO</v>
          </cell>
          <cell r="T196" t="str">
            <v>NUOVE TERAPIE IN ONCOLOGIA MEDICA GENITOURINARIA</v>
          </cell>
        </row>
        <row r="197">
          <cell r="A197">
            <v>91269</v>
          </cell>
          <cell r="B197" t="str">
            <v>SARDANO</v>
          </cell>
          <cell r="C197" t="str">
            <v>MICHELE</v>
          </cell>
          <cell r="D197" t="str">
            <v>SRDMHL90E11F376L</v>
          </cell>
          <cell r="E197">
            <v>45566</v>
          </cell>
          <cell r="F197">
            <v>45930</v>
          </cell>
          <cell r="G197">
            <v>28350</v>
          </cell>
          <cell r="I197">
            <v>29484</v>
          </cell>
          <cell r="J197" t="str">
            <v>D/22/01A
Q/17/038</v>
          </cell>
          <cell r="R197" t="str">
            <v>GIUSEPPE PROCOPIO</v>
          </cell>
          <cell r="S197" t="str">
            <v>NO</v>
          </cell>
          <cell r="T197" t="str">
            <v>NUOVE TERAPIE IN ONCOLOGIA MEDICA GENITOURINARIA</v>
          </cell>
        </row>
        <row r="198">
          <cell r="A198">
            <v>91270</v>
          </cell>
          <cell r="B198" t="str">
            <v>VAZZANA</v>
          </cell>
          <cell r="C198" t="str">
            <v>PIERFELICE</v>
          </cell>
          <cell r="D198" t="str">
            <v>VZZPFL80A11C352H</v>
          </cell>
          <cell r="E198">
            <v>45566</v>
          </cell>
          <cell r="F198">
            <v>46295</v>
          </cell>
          <cell r="G198">
            <v>4000</v>
          </cell>
          <cell r="I198">
            <v>4160</v>
          </cell>
          <cell r="J198" t="str">
            <v>E/23/02B</v>
          </cell>
          <cell r="R198" t="str">
            <v>PAOLO CONTIERO</v>
          </cell>
          <cell r="S198" t="str">
            <v>SÌ</v>
          </cell>
          <cell r="T198" t="str">
            <v>ELISAH (EUROPEAN LINKAGE OF INITIATIVE FROM SCIENCE TO ACTION IN HEALTH)</v>
          </cell>
        </row>
        <row r="199">
          <cell r="A199">
            <v>91271</v>
          </cell>
          <cell r="B199" t="str">
            <v>FOTI</v>
          </cell>
          <cell r="C199" t="str">
            <v>PAOLO</v>
          </cell>
          <cell r="D199" t="str">
            <v>FTOPLA93L28H224E</v>
          </cell>
          <cell r="E199">
            <v>45566</v>
          </cell>
          <cell r="F199">
            <v>46295</v>
          </cell>
          <cell r="G199">
            <v>5000</v>
          </cell>
          <cell r="I199">
            <v>5200</v>
          </cell>
          <cell r="J199" t="str">
            <v>E/23/02B</v>
          </cell>
          <cell r="R199" t="str">
            <v>PAOLO CONTIERO</v>
          </cell>
          <cell r="S199" t="str">
            <v>SÌ</v>
          </cell>
          <cell r="T199" t="str">
            <v>ELISAH (EUROPEAN LINKAGE OF INITIATIVE FROM SCIENCE TO ACTION IN HEALTH)</v>
          </cell>
        </row>
        <row r="200">
          <cell r="A200">
            <v>91272</v>
          </cell>
          <cell r="B200" t="str">
            <v>DONNO</v>
          </cell>
          <cell r="C200" t="str">
            <v>FRANCESCA</v>
          </cell>
          <cell r="D200" t="str">
            <v>DNNFNC98A48G751S</v>
          </cell>
          <cell r="E200">
            <v>45566</v>
          </cell>
          <cell r="F200">
            <v>45930</v>
          </cell>
          <cell r="G200">
            <v>28350</v>
          </cell>
          <cell r="I200">
            <v>29484</v>
          </cell>
          <cell r="J200" t="str">
            <v xml:space="preserve">Q/20/015 
Q/19/177 
Q/19/048 
 Q/17/120
</v>
          </cell>
          <cell r="R200" t="str">
            <v>LISA LICITRA</v>
          </cell>
          <cell r="S200" t="str">
            <v>NO</v>
          </cell>
          <cell r="T200" t="str">
            <v>OTTIMIZZAZIONE DEI TRATTAMENTI MEDICI NEI TUMORI DELLA TESTA E DEL COLLO: ASSISTENZA, RICERCA CLINICA E RICERCA TRASLAZIONALE</v>
          </cell>
        </row>
        <row r="201">
          <cell r="A201">
            <v>91274</v>
          </cell>
          <cell r="B201" t="str">
            <v xml:space="preserve">SOLIDORO </v>
          </cell>
          <cell r="C201" t="str">
            <v>ROBERTA</v>
          </cell>
          <cell r="D201" t="str">
            <v>SLDRRT93D61L419X</v>
          </cell>
          <cell r="E201">
            <v>45566</v>
          </cell>
          <cell r="F201">
            <v>45930</v>
          </cell>
          <cell r="G201">
            <v>28350</v>
          </cell>
          <cell r="I201">
            <v>29484</v>
          </cell>
          <cell r="M201" t="str">
            <v>638-DG</v>
          </cell>
          <cell r="N201">
            <v>45562</v>
          </cell>
          <cell r="R201" t="str">
            <v>FRANCESCO RASPAGLIESI</v>
          </cell>
          <cell r="T201" t="str">
            <v>NUOVE TERAPIE IN GINECOLOGIA ONCOLOGICA</v>
          </cell>
        </row>
        <row r="202">
          <cell r="A202">
            <v>91275</v>
          </cell>
          <cell r="B202" t="str">
            <v xml:space="preserve">VIVONA </v>
          </cell>
          <cell r="C202" t="str">
            <v>VERONICA</v>
          </cell>
          <cell r="D202" t="str">
            <v>VVNVNC98C41L682P</v>
          </cell>
          <cell r="E202">
            <v>45566</v>
          </cell>
          <cell r="F202">
            <v>45930</v>
          </cell>
          <cell r="G202">
            <v>28350</v>
          </cell>
          <cell r="I202">
            <v>29484</v>
          </cell>
          <cell r="M202" t="str">
            <v>636-DG</v>
          </cell>
          <cell r="N202">
            <v>45562</v>
          </cell>
          <cell r="R202" t="str">
            <v>GIUSEPPE PROCOPIO</v>
          </cell>
          <cell r="T202" t="str">
            <v>OUTCOMES A MEDIO-LUNGO TERMINE NEI PAZIENTI CON CARCINOMA PROSTATICO ARRUOLATI IN SORVEGLIANZA ATTIVA</v>
          </cell>
        </row>
        <row r="203">
          <cell r="A203">
            <v>91276</v>
          </cell>
          <cell r="B203" t="str">
            <v>ZANGA</v>
          </cell>
          <cell r="C203" t="str">
            <v>ALESSIO</v>
          </cell>
          <cell r="D203" t="str">
            <v>ZNGLSS97D08L400L</v>
          </cell>
          <cell r="E203">
            <v>45576</v>
          </cell>
          <cell r="F203">
            <v>45757</v>
          </cell>
        </row>
        <row r="204">
          <cell r="A204">
            <v>91278</v>
          </cell>
          <cell r="B204" t="str">
            <v>BALZARINI</v>
          </cell>
          <cell r="C204" t="str">
            <v>AUGUSTA</v>
          </cell>
          <cell r="D204" t="str">
            <v>BLZGST54P66F205F</v>
          </cell>
          <cell r="E204">
            <v>45566</v>
          </cell>
          <cell r="F204">
            <v>45930</v>
          </cell>
          <cell r="G204">
            <v>0</v>
          </cell>
          <cell r="I204">
            <v>0</v>
          </cell>
          <cell r="K204" t="str">
            <v>TITOLO GRATUITIO</v>
          </cell>
          <cell r="M204" t="str">
            <v>634-DG</v>
          </cell>
          <cell r="N204">
            <v>45562</v>
          </cell>
          <cell r="R204" t="str">
            <v>AUGUSTO CARACENI</v>
          </cell>
        </row>
        <row r="205">
          <cell r="A205">
            <v>91279</v>
          </cell>
          <cell r="B205" t="str">
            <v>SEGATO</v>
          </cell>
          <cell r="C205" t="str">
            <v>IRENE</v>
          </cell>
          <cell r="D205" t="str">
            <v>SGTRNI00G50I403E</v>
          </cell>
          <cell r="E205">
            <v>45586</v>
          </cell>
          <cell r="F205">
            <v>45950</v>
          </cell>
          <cell r="G205">
            <v>33075</v>
          </cell>
          <cell r="I205">
            <v>34398</v>
          </cell>
          <cell r="J205" t="str">
            <v>30/20/3FP</v>
          </cell>
          <cell r="L205" t="str">
            <v>A</v>
          </cell>
          <cell r="P205">
            <v>45291</v>
          </cell>
          <cell r="Q205">
            <v>45657</v>
          </cell>
          <cell r="R205" t="str">
            <v>ALESSANDRO GRONCHI</v>
          </cell>
          <cell r="S205" t="str">
            <v>NO</v>
          </cell>
          <cell r="T205" t="str">
            <v>GENOMIC ANALYSIS AND PERSONALIZED PRECLINICAL MODEL DEVELOPMENT TO IDENTIFY NOVEL THERAPEUTIC TARGETS AND DETERMINANT OF DRUG RESPONSE IN SOFT-TISSUE SARCOMAS CHARACTERIZED BY CHROMATIN REGULATOR-ASSOCIATED ABNORMALITIES</v>
          </cell>
        </row>
        <row r="206">
          <cell r="A206">
            <v>91280</v>
          </cell>
          <cell r="B206" t="str">
            <v>NUZZO</v>
          </cell>
          <cell r="C206" t="str">
            <v>AMEDEO</v>
          </cell>
          <cell r="D206" t="str">
            <v>NZZMDA92B11G273G</v>
          </cell>
          <cell r="E206">
            <v>45627</v>
          </cell>
          <cell r="F206">
            <v>45991</v>
          </cell>
          <cell r="L206" t="str">
            <v>A</v>
          </cell>
          <cell r="R206" t="str">
            <v>GIUSEPPE PROCOPIO</v>
          </cell>
        </row>
        <row r="207">
          <cell r="A207">
            <v>91281</v>
          </cell>
          <cell r="B207" t="str">
            <v>CASAROTTO</v>
          </cell>
          <cell r="C207" t="str">
            <v>ELENA</v>
          </cell>
          <cell r="D207" t="str">
            <v>CSRLNE93S50L872U</v>
          </cell>
          <cell r="E207">
            <v>45627</v>
          </cell>
          <cell r="F207">
            <v>45991</v>
          </cell>
          <cell r="R207" t="str">
            <v>DELIA MEZZANZANICA</v>
          </cell>
        </row>
        <row r="208">
          <cell r="A208">
            <v>91282</v>
          </cell>
          <cell r="B208" t="str">
            <v xml:space="preserve">GIANNONE </v>
          </cell>
          <cell r="C208" t="str">
            <v>MICHELE</v>
          </cell>
          <cell r="D208" t="str">
            <v>GNNMHL75D27G478V</v>
          </cell>
          <cell r="E208">
            <v>45586</v>
          </cell>
          <cell r="F208">
            <v>46042</v>
          </cell>
          <cell r="R208" t="str">
            <v>EMILIANO TOGNOLI</v>
          </cell>
        </row>
        <row r="209">
          <cell r="A209">
            <v>91283</v>
          </cell>
          <cell r="B209" t="str">
            <v>RICCIARDIELLO</v>
          </cell>
          <cell r="C209" t="str">
            <v>ROBERTO</v>
          </cell>
          <cell r="D209" t="str">
            <v>RCCRRT96C09H703N</v>
          </cell>
          <cell r="E209">
            <v>45607</v>
          </cell>
          <cell r="F209">
            <v>45971</v>
          </cell>
          <cell r="G209">
            <v>28350</v>
          </cell>
          <cell r="I209">
            <v>29484</v>
          </cell>
          <cell r="J209" t="str">
            <v>D/22/01G </v>
          </cell>
          <cell r="K209" t="str">
            <v>SVILUPPO E POTENZIAMENTO DI INFRASTRUTTURE ISTITUZIONALI: IL CLINICAL TRIAL CENTER.</v>
          </cell>
          <cell r="R209" t="str">
            <v>GIOVANNI APOLONE</v>
          </cell>
        </row>
        <row r="210">
          <cell r="A210">
            <v>91284</v>
          </cell>
          <cell r="B210" t="str">
            <v>CORRAO</v>
          </cell>
          <cell r="C210" t="str">
            <v>GIULIA</v>
          </cell>
          <cell r="D210" t="str">
            <v>CRRGLI89E71E379B</v>
          </cell>
          <cell r="E210">
            <v>45597</v>
          </cell>
          <cell r="F210">
            <v>45961</v>
          </cell>
          <cell r="G210">
            <v>45000</v>
          </cell>
          <cell r="I210">
            <v>45000</v>
          </cell>
          <cell r="R210" t="str">
            <v>FILIPPO DE BRAUD</v>
          </cell>
        </row>
        <row r="211">
          <cell r="A211">
            <v>91285</v>
          </cell>
          <cell r="B211" t="str">
            <v>SMITH</v>
          </cell>
          <cell r="C211" t="str">
            <v>ADAM</v>
          </cell>
          <cell r="D211" t="str">
            <v>SMTDMA94A30I690S</v>
          </cell>
          <cell r="E211">
            <v>45597</v>
          </cell>
          <cell r="F211">
            <v>45961</v>
          </cell>
          <cell r="R211" t="str">
            <v>FILIPPO DE BRAUD</v>
          </cell>
        </row>
        <row r="212">
          <cell r="A212">
            <v>91286</v>
          </cell>
          <cell r="B212" t="str">
            <v>VIVONE</v>
          </cell>
          <cell r="C212" t="str">
            <v>UGO</v>
          </cell>
          <cell r="D212" t="str">
            <v>VVNGUO80E01C352E</v>
          </cell>
          <cell r="E212">
            <v>45597</v>
          </cell>
          <cell r="F212">
            <v>46326</v>
          </cell>
          <cell r="G212">
            <v>6000</v>
          </cell>
          <cell r="I212">
            <v>6240</v>
          </cell>
          <cell r="J212" t="str">
            <v>E/23/02B</v>
          </cell>
          <cell r="R212" t="str">
            <v>PAOLO CONTIERO</v>
          </cell>
          <cell r="T212" t="str">
            <v>ELISAH (EUROPEAN LINKAGE OF INITIATIVE FROM SCIENCE TO ACTION IN HEALTH)</v>
          </cell>
        </row>
        <row r="213">
          <cell r="A213">
            <v>91287</v>
          </cell>
          <cell r="B213" t="str">
            <v>FABRIZI</v>
          </cell>
          <cell r="C213" t="str">
            <v>SIMONA</v>
          </cell>
          <cell r="D213" t="str">
            <v>FBRSMN86P57H769Q</v>
          </cell>
          <cell r="E213">
            <v>45597</v>
          </cell>
          <cell r="F213">
            <v>46326</v>
          </cell>
          <cell r="G213">
            <v>5000</v>
          </cell>
          <cell r="I213">
            <v>5200</v>
          </cell>
          <cell r="J213" t="str">
            <v>E/23/02B</v>
          </cell>
          <cell r="R213" t="str">
            <v>PAOLO CONTIERO</v>
          </cell>
          <cell r="T213" t="str">
            <v>ELISAH (EUROPEAN LINKAGE OF INITIATIVE FROM SCIENCE TO ACTION IN HEALTH)</v>
          </cell>
        </row>
        <row r="214">
          <cell r="A214">
            <v>91288</v>
          </cell>
          <cell r="B214" t="str">
            <v>HUANG</v>
          </cell>
          <cell r="C214" t="str">
            <v>SUPING</v>
          </cell>
          <cell r="D214" t="str">
            <v>HNGSNG69M45Z210Y</v>
          </cell>
          <cell r="E214">
            <v>45597</v>
          </cell>
          <cell r="F214">
            <v>46326</v>
          </cell>
          <cell r="J214" t="str">
            <v>E/24/0C1</v>
          </cell>
          <cell r="R214" t="str">
            <v>SABINA SIERI/VALERIA PALA</v>
          </cell>
          <cell r="T214" t="str">
            <v xml:space="preserve">CANCER AND OTHER NON-COMMUNICABLE DISEASES PREVENTION: ACTION ON HEALTH DETERMINANTS (JAPREVENTNCD); CALL EU4H-2022-JA-IBA; TOPIC CR-G-22-08.01 “DIRECT GRANTS TO MEMBER STATES’ AUTHORITIES: CANCER AND OTHER NCDS PREVENTION – ACTION ON HEALTH DETERMINANTS” (TOPIC: EU4H-2022-JA-02) </v>
          </cell>
        </row>
        <row r="215">
          <cell r="A215">
            <v>91289</v>
          </cell>
          <cell r="B215" t="str">
            <v>CASTI</v>
          </cell>
          <cell r="C215" t="str">
            <v>LIDIA MARIA</v>
          </cell>
          <cell r="D215" t="str">
            <v>CSTLMR59B50E270Y</v>
          </cell>
          <cell r="E215">
            <v>45597</v>
          </cell>
          <cell r="F215">
            <v>45961</v>
          </cell>
          <cell r="J215" t="str">
            <v>E/24/0C1</v>
          </cell>
          <cell r="R215" t="str">
            <v>SABINA SIERI/VALERIA PALA</v>
          </cell>
          <cell r="T215" t="str">
            <v xml:space="preserve">CANCER AND OTHER NON-COMMUNICABLE DISEASES PREVENTION: ACTION ON HEALTH DETERMINANTS (JAPREVENTNCD); CALL EU4H-2022-JA-IBA; TOPIC CR-G-22-08.01 “DIRECT GRANTS TO MEMBER STATES’ AUTHORITIES: CANCER AND OTHER NCDS PREVENTION – ACTION ON HEALTH DETERMINANTS” (TOPIC: EU4H-2022-JA-02) </v>
          </cell>
        </row>
        <row r="216">
          <cell r="A216">
            <v>91290</v>
          </cell>
          <cell r="B216" t="str">
            <v>MARSICO</v>
          </cell>
          <cell r="C216" t="str">
            <v>ROSA MARIA</v>
          </cell>
          <cell r="D216" t="str">
            <v>MRSRMR90P45F912Q</v>
          </cell>
          <cell r="E216">
            <v>45617</v>
          </cell>
          <cell r="F216">
            <v>45981</v>
          </cell>
          <cell r="G216">
            <v>28350</v>
          </cell>
          <cell r="J216" t="str">
            <v>018RDM 019SIO</v>
          </cell>
          <cell r="R216" t="str">
            <v>MAURA MASSIMINO</v>
          </cell>
        </row>
        <row r="217">
          <cell r="A217">
            <v>91291</v>
          </cell>
          <cell r="B217" t="str">
            <v>DE GOBBI</v>
          </cell>
          <cell r="C217" t="str">
            <v>ANNA</v>
          </cell>
          <cell r="D217" t="str">
            <v>DGBNNA98A60G693Q</v>
          </cell>
          <cell r="E217">
            <v>45617</v>
          </cell>
          <cell r="F217">
            <v>45981</v>
          </cell>
          <cell r="G217">
            <v>28350</v>
          </cell>
          <cell r="J217" t="str">
            <v>Q/20/180 Q/21/056</v>
          </cell>
          <cell r="R217" t="str">
            <v>FILIPPO DE BRAUD</v>
          </cell>
        </row>
        <row r="218">
          <cell r="A218">
            <v>91292</v>
          </cell>
          <cell r="B218" t="str">
            <v>PRAMPOLINI</v>
          </cell>
          <cell r="C218" t="str">
            <v>CHIARA</v>
          </cell>
          <cell r="D218" t="str">
            <v>PRMCHR92E52H501G</v>
          </cell>
          <cell r="E218">
            <v>45658</v>
          </cell>
          <cell r="F218">
            <v>46022</v>
          </cell>
          <cell r="M218" t="str">
            <v>771DG</v>
          </cell>
          <cell r="N218">
            <v>45609</v>
          </cell>
          <cell r="R218" t="str">
            <v>ANNALISA TRAMA</v>
          </cell>
        </row>
        <row r="219">
          <cell r="A219">
            <v>91293</v>
          </cell>
          <cell r="B219" t="str">
            <v>LOBOSCO</v>
          </cell>
          <cell r="C219" t="str">
            <v>NICODEMO</v>
          </cell>
          <cell r="D219" t="str">
            <v>LBSNDM98E25G793L</v>
          </cell>
          <cell r="E219">
            <v>45627</v>
          </cell>
          <cell r="F219">
            <v>45991</v>
          </cell>
          <cell r="M219" t="str">
            <v>763DG</v>
          </cell>
          <cell r="N219">
            <v>45609</v>
          </cell>
          <cell r="R219" t="str">
            <v>FILIPPO DE BRAUD</v>
          </cell>
        </row>
        <row r="220">
          <cell r="A220">
            <v>91294</v>
          </cell>
          <cell r="B220" t="str">
            <v xml:space="preserve">HASSAN </v>
          </cell>
          <cell r="C220" t="str">
            <v>VITTORIA</v>
          </cell>
          <cell r="D220" t="str">
            <v>HSSVTR92D60F205D</v>
          </cell>
          <cell r="E220">
            <v>45617</v>
          </cell>
          <cell r="F220">
            <v>45981</v>
          </cell>
          <cell r="G220">
            <v>63000</v>
          </cell>
          <cell r="I220">
            <v>63000</v>
          </cell>
          <cell r="J220" t="str">
            <v>A/24/PE</v>
          </cell>
        </row>
        <row r="221">
          <cell r="A221">
            <v>91295</v>
          </cell>
          <cell r="B221" t="str">
            <v>ZAMBELLI</v>
          </cell>
          <cell r="C221" t="str">
            <v>LUCA</v>
          </cell>
          <cell r="D221" t="str">
            <v>ZMBLCU95P04D142R</v>
          </cell>
          <cell r="E221">
            <v>45627</v>
          </cell>
          <cell r="F221">
            <v>45808</v>
          </cell>
          <cell r="L221" t="str">
            <v>A</v>
          </cell>
        </row>
        <row r="222">
          <cell r="A222">
            <v>91296</v>
          </cell>
          <cell r="B222" t="str">
            <v>ELEONORI</v>
          </cell>
          <cell r="C222" t="str">
            <v>SIMONA</v>
          </cell>
          <cell r="D222" t="str">
            <v>LNRSMN63C68D969R</v>
          </cell>
          <cell r="E222">
            <v>45627</v>
          </cell>
          <cell r="F222">
            <v>45920</v>
          </cell>
        </row>
        <row r="223">
          <cell r="A223">
            <v>91297</v>
          </cell>
          <cell r="B223" t="str">
            <v>ROSSI</v>
          </cell>
          <cell r="C223" t="str">
            <v>CHIARA</v>
          </cell>
          <cell r="D223" t="str">
            <v>RSSCHR93H65A390V</v>
          </cell>
          <cell r="E223">
            <v>45627</v>
          </cell>
          <cell r="F223">
            <v>45991</v>
          </cell>
        </row>
        <row r="224">
          <cell r="A224">
            <v>91298</v>
          </cell>
          <cell r="B224" t="str">
            <v>DI MAURO</v>
          </cell>
          <cell r="C224" t="str">
            <v>PIERLUIGI</v>
          </cell>
          <cell r="D224" t="str">
            <v>DMRPLG92R07C616D</v>
          </cell>
          <cell r="E224">
            <v>45627</v>
          </cell>
          <cell r="F224">
            <v>45991</v>
          </cell>
        </row>
        <row r="225">
          <cell r="A225">
            <v>91299</v>
          </cell>
          <cell r="B225" t="str">
            <v>FAZIO</v>
          </cell>
          <cell r="C225" t="str">
            <v>ROBERTA</v>
          </cell>
          <cell r="D225" t="str">
            <v>FZARRT93R41F158S</v>
          </cell>
          <cell r="E225">
            <v>45627</v>
          </cell>
          <cell r="F225">
            <v>45991</v>
          </cell>
          <cell r="G225">
            <v>36000</v>
          </cell>
          <cell r="I225">
            <v>36000</v>
          </cell>
          <cell r="J225" t="str">
            <v>BRI D/20/3PC</v>
          </cell>
          <cell r="M225" t="str">
            <v>845-DG</v>
          </cell>
          <cell r="N225">
            <v>45637</v>
          </cell>
          <cell r="R225" t="str">
            <v>FILIPPO DE BRAUD</v>
          </cell>
          <cell r="T225" t="str">
            <v>STUDIO CON DISEGNO A “OMBRELLO” DI TRATTAMENTO A BERSAGLIO MOLECOLARE PREOPERATORIO DI BREVE DURATA IN PAZIENTI CON CARCINOMA DEL COLON-RETTO OPERABILE E SELEZIONATI A LIVELLO MOLECOLARE: LO STUDIO UNICORN</v>
          </cell>
        </row>
        <row r="226">
          <cell r="A226">
            <v>91301</v>
          </cell>
          <cell r="B226" t="str">
            <v>SCARDINO</v>
          </cell>
          <cell r="C226" t="str">
            <v>ANDREA</v>
          </cell>
          <cell r="D226" t="str">
            <v>SCRNDR91T20G479L</v>
          </cell>
          <cell r="E226">
            <v>45658</v>
          </cell>
          <cell r="F226">
            <v>46022</v>
          </cell>
        </row>
        <row r="227">
          <cell r="A227">
            <v>91303</v>
          </cell>
          <cell r="B227" t="str">
            <v>MASCOLO</v>
          </cell>
          <cell r="C227" t="str">
            <v>MARIA</v>
          </cell>
          <cell r="D227" t="str">
            <v>MSCMRA74M48E326V</v>
          </cell>
          <cell r="E227">
            <v>45632</v>
          </cell>
          <cell r="F227">
            <v>45996</v>
          </cell>
        </row>
        <row r="228">
          <cell r="A228">
            <v>91304</v>
          </cell>
          <cell r="B228" t="str">
            <v>QUAGLIARELLO</v>
          </cell>
          <cell r="C228" t="str">
            <v>MATTEO</v>
          </cell>
          <cell r="D228" t="str">
            <v>QGLMTT96T10E882K</v>
          </cell>
          <cell r="E228">
            <v>45637</v>
          </cell>
          <cell r="F228">
            <v>45818</v>
          </cell>
        </row>
        <row r="229">
          <cell r="A229">
            <v>91305</v>
          </cell>
          <cell r="B229" t="str">
            <v>NADALI</v>
          </cell>
          <cell r="C229" t="str">
            <v>CLARA</v>
          </cell>
          <cell r="D229" t="str">
            <v>NDLCLR66H59F205H</v>
          </cell>
          <cell r="E229">
            <v>45668</v>
          </cell>
          <cell r="F229">
            <v>46032</v>
          </cell>
        </row>
        <row r="230">
          <cell r="A230">
            <v>91306</v>
          </cell>
          <cell r="B230" t="str">
            <v>QUAGLIARELLO</v>
          </cell>
          <cell r="C230" t="str">
            <v>FRANCESCO</v>
          </cell>
          <cell r="D230" t="str">
            <v>QGLFNC94T05E882B</v>
          </cell>
          <cell r="E230">
            <v>45668</v>
          </cell>
          <cell r="F230">
            <v>46032</v>
          </cell>
        </row>
        <row r="231">
          <cell r="A231">
            <v>91307</v>
          </cell>
          <cell r="B231" t="str">
            <v xml:space="preserve">AIELLO </v>
          </cell>
          <cell r="C231" t="str">
            <v>ANGELA</v>
          </cell>
          <cell r="D231" t="str">
            <v>LLANGL78S57F205H</v>
          </cell>
          <cell r="E231">
            <v>45658</v>
          </cell>
          <cell r="F231">
            <v>46022</v>
          </cell>
          <cell r="G231">
            <v>61532</v>
          </cell>
          <cell r="I231">
            <v>61532</v>
          </cell>
          <cell r="J231" t="str">
            <v>ASSISTENZA</v>
          </cell>
          <cell r="K231" t="str">
            <v>F.DI ISTITUZIONALI - ASSISTENZA</v>
          </cell>
          <cell r="L231" t="str">
            <v>A</v>
          </cell>
          <cell r="R231" t="str">
            <v>AUGUSTO CARACENI</v>
          </cell>
          <cell r="S231" t="str">
            <v xml:space="preserve">NO </v>
          </cell>
          <cell r="T231" t="str">
            <v>ASSISTENZA DOMICILIARE SPECIALISTICA DI CURE PALLIATIVE IN RACCORDO CON I SERVIZI INTRAOSPEDALIERI</v>
          </cell>
        </row>
        <row r="232">
          <cell r="A232">
            <v>91308</v>
          </cell>
          <cell r="B232" t="str">
            <v>BORGHI</v>
          </cell>
          <cell r="C232" t="str">
            <v>ALESSANDRA</v>
          </cell>
          <cell r="D232" t="str">
            <v>BRGLSN92B45B300N</v>
          </cell>
          <cell r="E232">
            <v>45658</v>
          </cell>
          <cell r="F232">
            <v>46022</v>
          </cell>
          <cell r="G232">
            <v>40000</v>
          </cell>
          <cell r="I232">
            <v>40000</v>
          </cell>
          <cell r="J232" t="str">
            <v>Q/202/187
D/22/01C
E/23/00D</v>
          </cell>
          <cell r="L232" t="str">
            <v>A</v>
          </cell>
          <cell r="P232">
            <v>45645</v>
          </cell>
          <cell r="Q232">
            <v>45991</v>
          </cell>
          <cell r="R232" t="str">
            <v>ALESSANDRO GRONCHI</v>
          </cell>
        </row>
        <row r="233">
          <cell r="A233">
            <v>91309</v>
          </cell>
          <cell r="B233" t="str">
            <v>DE MARIA</v>
          </cell>
          <cell r="C233" t="str">
            <v>FRANCESCA</v>
          </cell>
          <cell r="D233" t="str">
            <v>DMRFNC93S59D423H</v>
          </cell>
          <cell r="E233">
            <v>45658</v>
          </cell>
          <cell r="F233">
            <v>46022</v>
          </cell>
          <cell r="G233">
            <v>40000</v>
          </cell>
          <cell r="I233">
            <v>40000</v>
          </cell>
          <cell r="J233" t="str">
            <v>Q/16/056</v>
          </cell>
          <cell r="L233" t="str">
            <v>A</v>
          </cell>
          <cell r="R233" t="str">
            <v>FRANCESCO RASPAGLIESI</v>
          </cell>
          <cell r="S233" t="str">
            <v>NO</v>
          </cell>
          <cell r="T233" t="str">
            <v xml:space="preserve">PROTOCOLLO DI SCREENING PER IL TUMORE OVARICO MIRATO IN CATEGORIE DI DONNE AD ALTO RISCHIO PER ANAMNESI FAMILIARE O SINTOMATOLOGIA SUGGESTIVA </v>
          </cell>
        </row>
        <row r="234">
          <cell r="A234">
            <v>91310</v>
          </cell>
          <cell r="B234" t="str">
            <v>PEZZOLI</v>
          </cell>
          <cell r="C234" t="str">
            <v>ISABELLA</v>
          </cell>
          <cell r="D234" t="str">
            <v>PZZSLL92P62F704W</v>
          </cell>
          <cell r="E234">
            <v>45678</v>
          </cell>
          <cell r="F234">
            <v>46042</v>
          </cell>
          <cell r="G234">
            <v>40000</v>
          </cell>
          <cell r="I234">
            <v>40000</v>
          </cell>
          <cell r="J234" t="str">
            <v xml:space="preserve">74/03/TF  </v>
          </cell>
          <cell r="L234" t="str">
            <v>A</v>
          </cell>
          <cell r="R234" t="str">
            <v>VINCENZO MAZZAFERRO</v>
          </cell>
          <cell r="T234" t="str">
            <v xml:space="preserve">APPROCCI CHIRURGICI INTEGRATI PER LE NEOPLASIE EPATICHE </v>
          </cell>
        </row>
        <row r="235">
          <cell r="A235">
            <v>91311</v>
          </cell>
          <cell r="B235" t="str">
            <v>AMBROSINI</v>
          </cell>
          <cell r="C235" t="str">
            <v>MARGHERITA</v>
          </cell>
          <cell r="D235" t="str">
            <v>MBRMGH93H70F023V</v>
          </cell>
          <cell r="E235">
            <v>45668</v>
          </cell>
          <cell r="F235">
            <v>46032</v>
          </cell>
          <cell r="G235">
            <v>36000</v>
          </cell>
          <cell r="I235">
            <v>36000</v>
          </cell>
          <cell r="J235" t="str">
            <v>BRI D/20/3PC</v>
          </cell>
          <cell r="M235" t="str">
            <v>845-DG</v>
          </cell>
          <cell r="N235">
            <v>45637</v>
          </cell>
          <cell r="P235">
            <v>45293</v>
          </cell>
          <cell r="Q235">
            <v>46023</v>
          </cell>
          <cell r="R235" t="str">
            <v>FILIPPO DE BRAUD</v>
          </cell>
          <cell r="T235" t="str">
            <v>“STUDIO CON DISEGNO A “OMBRELLO” DI TRATTAMENTO A BERSAGLIO MOLECOLARE PREOPERATORIO DI BREVE DURATA IN PAZIENTI CON CARCINOMA DEL COLON-RETTO OPERABILE E SELEZIONATI A LIVELLO MOLECOLARE: LO STUDIO UNICORN</v>
          </cell>
        </row>
        <row r="236">
          <cell r="A236">
            <v>91312</v>
          </cell>
          <cell r="B236" t="str">
            <v>SCARALE</v>
          </cell>
          <cell r="C236" t="str">
            <v>FRANCESCA</v>
          </cell>
          <cell r="D236" t="str">
            <v>SCRFNC98R43H926M</v>
          </cell>
          <cell r="E236">
            <v>45689</v>
          </cell>
          <cell r="F236">
            <v>46053</v>
          </cell>
          <cell r="G236">
            <v>28350</v>
          </cell>
          <cell r="I236">
            <v>29484</v>
          </cell>
          <cell r="R236" t="str">
            <v>FILIPPO DE BRAUD</v>
          </cell>
          <cell r="S236" t="str">
            <v>NO</v>
          </cell>
        </row>
        <row r="237">
          <cell r="A237">
            <v>91313</v>
          </cell>
          <cell r="B237" t="str">
            <v xml:space="preserve">CHIAPASCO </v>
          </cell>
          <cell r="C237" t="str">
            <v>MARTA</v>
          </cell>
          <cell r="D237" t="str">
            <v>CHPMRT99R51L219F</v>
          </cell>
          <cell r="E237">
            <v>45689</v>
          </cell>
          <cell r="F237">
            <v>46053</v>
          </cell>
          <cell r="G237">
            <v>28350</v>
          </cell>
          <cell r="I237">
            <v>29484</v>
          </cell>
          <cell r="R237" t="str">
            <v>FRANCESCO RASPAGLIESI</v>
          </cell>
          <cell r="S237" t="str">
            <v>NO</v>
          </cell>
        </row>
        <row r="238">
          <cell r="A238">
            <v>91314</v>
          </cell>
          <cell r="B238" t="str">
            <v>DOCIMO</v>
          </cell>
          <cell r="C238" t="str">
            <v>LUANA</v>
          </cell>
          <cell r="D238" t="str">
            <v>DCMLNU95C49D086F</v>
          </cell>
          <cell r="E238">
            <v>45689</v>
          </cell>
          <cell r="F238">
            <v>46053</v>
          </cell>
          <cell r="G238">
            <v>28350</v>
          </cell>
          <cell r="I238">
            <v>29484</v>
          </cell>
          <cell r="R238" t="str">
            <v>MICHELE DEL VECCHIO</v>
          </cell>
          <cell r="S238" t="str">
            <v>NO</v>
          </cell>
        </row>
        <row r="239">
          <cell r="A239">
            <v>91315</v>
          </cell>
          <cell r="B239" t="str">
            <v xml:space="preserve">SOHAIL </v>
          </cell>
          <cell r="C239" t="str">
            <v>AQSA</v>
          </cell>
          <cell r="D239" t="str">
            <v>SHLQSA94H62Z236W</v>
          </cell>
          <cell r="E239">
            <v>45689</v>
          </cell>
          <cell r="F239">
            <v>46053</v>
          </cell>
          <cell r="G239">
            <v>28350</v>
          </cell>
          <cell r="I239">
            <v>29484</v>
          </cell>
          <cell r="R239" t="str">
            <v>ALFONSO MARCHIANO'</v>
          </cell>
          <cell r="S239" t="str">
            <v>NO</v>
          </cell>
        </row>
        <row r="240">
          <cell r="A240">
            <v>91316</v>
          </cell>
          <cell r="B240" t="str">
            <v>CAIAZZO</v>
          </cell>
          <cell r="C240" t="str">
            <v>FABIO</v>
          </cell>
          <cell r="D240" t="str">
            <v>CZZFBA91P19H501V</v>
          </cell>
          <cell r="E240">
            <v>45689</v>
          </cell>
          <cell r="F240">
            <v>46053</v>
          </cell>
          <cell r="G240">
            <v>40000</v>
          </cell>
          <cell r="I240">
            <v>40000</v>
          </cell>
          <cell r="R240" t="str">
            <v>FRANCESCO RASPAGLIESI</v>
          </cell>
          <cell r="S240" t="str">
            <v>SÌ</v>
          </cell>
        </row>
        <row r="241">
          <cell r="A241">
            <v>91317</v>
          </cell>
          <cell r="B241" t="str">
            <v>BONFILI</v>
          </cell>
          <cell r="C241" t="str">
            <v>DEBORAH</v>
          </cell>
          <cell r="D241" t="str">
            <v>BNFDRH91B59H501I</v>
          </cell>
          <cell r="E241">
            <v>45678</v>
          </cell>
          <cell r="F241">
            <v>46407</v>
          </cell>
          <cell r="G241">
            <v>108000</v>
          </cell>
          <cell r="I241">
            <v>108000</v>
          </cell>
          <cell r="R241" t="str">
            <v>SECONDO FOLLI</v>
          </cell>
        </row>
        <row r="242">
          <cell r="A242">
            <v>91318</v>
          </cell>
          <cell r="B242" t="str">
            <v>GALTELLI</v>
          </cell>
          <cell r="C242" t="str">
            <v>LEONARDO</v>
          </cell>
          <cell r="D242" t="str">
            <v>GLTLRD93H20A271O</v>
          </cell>
          <cell r="E242">
            <v>45709</v>
          </cell>
          <cell r="F242">
            <v>46073</v>
          </cell>
          <cell r="G242">
            <v>54000</v>
          </cell>
          <cell r="I242">
            <v>54000</v>
          </cell>
          <cell r="J242" t="str">
            <v>ASSISTENZA</v>
          </cell>
          <cell r="R242" t="str">
            <v>COLOMBETTI ANNA</v>
          </cell>
        </row>
        <row r="243">
          <cell r="A243">
            <v>91319</v>
          </cell>
          <cell r="B243" t="str">
            <v>DI LEO</v>
          </cell>
          <cell r="C243" t="str">
            <v>ANTONIO</v>
          </cell>
          <cell r="D243" t="str">
            <v>DLINTN96E07G942K</v>
          </cell>
          <cell r="E243">
            <v>45678</v>
          </cell>
          <cell r="F243">
            <v>46042</v>
          </cell>
          <cell r="G243">
            <v>26676</v>
          </cell>
          <cell r="I243">
            <v>26676</v>
          </cell>
          <cell r="J243" t="str">
            <v>V/21/CDA Q/19/AN1</v>
          </cell>
          <cell r="R243" t="str">
            <v>MASSIMO MILIONE</v>
          </cell>
        </row>
        <row r="244">
          <cell r="A244">
            <v>91320</v>
          </cell>
          <cell r="B244" t="str">
            <v>CUSTODE</v>
          </cell>
          <cell r="C244" t="str">
            <v>CARLOTTA MARIA</v>
          </cell>
          <cell r="D244" t="str">
            <v>CSTCLT93C51F205P</v>
          </cell>
          <cell r="E244">
            <v>45678</v>
          </cell>
          <cell r="F244">
            <v>46042</v>
          </cell>
          <cell r="R244" t="str">
            <v>AUGUSTO CARACENI</v>
          </cell>
        </row>
        <row r="245">
          <cell r="A245">
            <v>91321</v>
          </cell>
          <cell r="B245" t="str">
            <v>PROVENZANO</v>
          </cell>
          <cell r="C245" t="str">
            <v>LEONARDO</v>
          </cell>
          <cell r="D245" t="str">
            <v>PRVLRD94A10E815N</v>
          </cell>
          <cell r="E245">
            <v>45689</v>
          </cell>
          <cell r="F245">
            <v>46053</v>
          </cell>
          <cell r="R245" t="str">
            <v>FILIPPO DE BRAUD</v>
          </cell>
          <cell r="T245" t="str">
            <v>NUOVE TERAPIE IN ONCOLOGIA MEDICA</v>
          </cell>
        </row>
        <row r="246">
          <cell r="A246">
            <v>91322</v>
          </cell>
          <cell r="B246" t="str">
            <v>JACOBS</v>
          </cell>
          <cell r="C246" t="str">
            <v>FLAVIA</v>
          </cell>
          <cell r="D246" t="str">
            <v>JCBFLV93L68G273B</v>
          </cell>
          <cell r="E246">
            <v>45689</v>
          </cell>
          <cell r="F246">
            <v>45869</v>
          </cell>
          <cell r="R246" t="str">
            <v>FILIPPO DE BRAUD</v>
          </cell>
          <cell r="T246" t="str">
            <v>NUOVE TERAPIE IN ONCOLOGIA MEDICA</v>
          </cell>
        </row>
        <row r="247">
          <cell r="A247">
            <v>91323</v>
          </cell>
          <cell r="B247" t="str">
            <v>SACCO</v>
          </cell>
          <cell r="C247" t="str">
            <v>GAIA GIULIA ANGELA</v>
          </cell>
          <cell r="D247" t="str">
            <v>SCCGLN87R47F205Q</v>
          </cell>
          <cell r="E247">
            <v>45717</v>
          </cell>
          <cell r="F247">
            <v>46081</v>
          </cell>
          <cell r="G247">
            <v>17250</v>
          </cell>
          <cell r="I247">
            <v>17250</v>
          </cell>
          <cell r="R247" t="str">
            <v>ROBERTO BOFFI</v>
          </cell>
        </row>
        <row r="248">
          <cell r="A248">
            <v>91324</v>
          </cell>
          <cell r="B248" t="str">
            <v>CORRADINI</v>
          </cell>
          <cell r="C248" t="str">
            <v>LISA</v>
          </cell>
          <cell r="D248" t="str">
            <v>CRRLSI94E55A010M</v>
          </cell>
          <cell r="E248">
            <v>45709</v>
          </cell>
          <cell r="F248">
            <v>46073</v>
          </cell>
          <cell r="G248">
            <v>40000</v>
          </cell>
          <cell r="I248">
            <v>40000</v>
          </cell>
          <cell r="R248" t="str">
            <v>GIANFRANCO SCAPERROTTA</v>
          </cell>
          <cell r="S248" t="str">
            <v>SÌ</v>
          </cell>
          <cell r="T248" t="str">
            <v>SCREENING MAMMOGRAFICO PERSONALIZZATO NELLE DONNE A RISCHIO AUMENTATO</v>
          </cell>
        </row>
        <row r="249">
          <cell r="A249">
            <v>91325</v>
          </cell>
          <cell r="B249" t="str">
            <v>MEAZZA PRINA</v>
          </cell>
          <cell r="C249" t="str">
            <v>MARCO</v>
          </cell>
          <cell r="D249" t="str">
            <v>MZZMRC90E22F119W</v>
          </cell>
          <cell r="E249">
            <v>45700</v>
          </cell>
          <cell r="F249">
            <v>46064</v>
          </cell>
          <cell r="G249">
            <v>40000</v>
          </cell>
          <cell r="I249">
            <v>40000</v>
          </cell>
          <cell r="J249" t="str">
            <v>E/22/002</v>
          </cell>
          <cell r="R249" t="str">
            <v>FILIPPO DE BRAUD</v>
          </cell>
          <cell r="T249" t="str">
            <v>I3LUNG – INTEGRATIVE SCIENCE, INTELLIGENT DATA PLATFORM FOR INDIVIDUALIZED LUNG CANCER CARE WITH IMMUNOTHERAPY</v>
          </cell>
        </row>
        <row r="250">
          <cell r="A250">
            <v>91326</v>
          </cell>
          <cell r="B250" t="str">
            <v>BARTOLOMEO</v>
          </cell>
          <cell r="C250" t="str">
            <v>VALENTINA</v>
          </cell>
          <cell r="D250" t="str">
            <v>BRTVNT94P43A089E</v>
          </cell>
          <cell r="E250">
            <v>45709</v>
          </cell>
          <cell r="F250">
            <v>46073</v>
          </cell>
          <cell r="G250">
            <v>45000</v>
          </cell>
          <cell r="I250">
            <v>45000</v>
          </cell>
          <cell r="J250" t="str">
            <v>Q17RT2</v>
          </cell>
          <cell r="R250" t="str">
            <v>ANDREA RICCARDO FIIPPI</v>
          </cell>
          <cell r="T250" t="str">
            <v>ATTIVITÀ CLINICA E SCIENTIFICA PER LA TERAPIA RADIOTERAPICA DEI TUMORI DEL TORACE</v>
          </cell>
        </row>
        <row r="251">
          <cell r="A251">
            <v>90969</v>
          </cell>
          <cell r="B251" t="str">
            <v>FLEMING</v>
          </cell>
          <cell r="C251" t="str">
            <v>JOANNE MARY</v>
          </cell>
          <cell r="D251" t="str">
            <v>FLMJNM64P70Z114S</v>
          </cell>
          <cell r="E251">
            <v>45709</v>
          </cell>
          <cell r="F251">
            <v>46438</v>
          </cell>
          <cell r="G251">
            <v>86320</v>
          </cell>
          <cell r="I251">
            <v>83000</v>
          </cell>
          <cell r="J251" t="str">
            <v>EURACAN23-27-EU4H-2023-ERN2-IBA
JANE-2-EU4H-2023-JA-3-IBA</v>
          </cell>
          <cell r="L251" t="str">
            <v>A</v>
          </cell>
          <cell r="R251" t="str">
            <v>PAOLO GIOVANNI CASALI</v>
          </cell>
          <cell r="S251" t="str">
            <v>SÌ</v>
          </cell>
          <cell r="T251" t="str">
            <v xml:space="preserve"> EUROPEAN REFERENCE NETWORK ON RARE ADULT SOLID CANCERS "EURACAN": ENTERING PHASE II - EURACAN23-27;
JOINT ACTION ON NETWORKS OF EXPERTISE ON CANCER – JANE-2;
</v>
          </cell>
        </row>
        <row r="252">
          <cell r="A252">
            <v>90996</v>
          </cell>
          <cell r="B252" t="str">
            <v>REJAS MATEO</v>
          </cell>
          <cell r="C252" t="str">
            <v>ALICIA</v>
          </cell>
          <cell r="D252" t="str">
            <v>RJSLCA93C49Z131X</v>
          </cell>
          <cell r="E252">
            <v>45709</v>
          </cell>
          <cell r="F252">
            <v>46073</v>
          </cell>
          <cell r="G252">
            <v>39000</v>
          </cell>
          <cell r="I252">
            <v>39000</v>
          </cell>
          <cell r="J252" t="str">
            <v>H21002</v>
          </cell>
          <cell r="L252" t="str">
            <v>A</v>
          </cell>
          <cell r="R252" t="str">
            <v>ANDREA RICCARDO FIIPPI</v>
          </cell>
          <cell r="T252" t="str">
            <v>PCOCRV: INIZIATIVA GLOBALE SUGLI ESITI DEL TUMORE DELLA PROSTATA AL FINE DI CONFRONTARE E RIDURRE LE VARIAZIONI NEL TUMORE DELLA PROSTATA LOCALIZZATO</v>
          </cell>
        </row>
        <row r="253">
          <cell r="A253">
            <v>91327</v>
          </cell>
          <cell r="B253" t="str">
            <v>KHENKINA</v>
          </cell>
          <cell r="C253" t="str">
            <v>NATALLIA</v>
          </cell>
          <cell r="D253" t="str">
            <v>KHNNLL93B58Z139Y</v>
          </cell>
          <cell r="E253">
            <v>45709</v>
          </cell>
          <cell r="F253">
            <v>46438</v>
          </cell>
          <cell r="G253">
            <v>90000</v>
          </cell>
          <cell r="I253">
            <v>90000</v>
          </cell>
          <cell r="J253" t="str">
            <v>D/22/01D
Q09RD1</v>
          </cell>
          <cell r="R253" t="str">
            <v>ALFONSO VITTORIO MARCHIANO'</v>
          </cell>
          <cell r="T253" t="str">
            <v>USING RADIOMICS TO PREDICT HER2 STATUS AND T-DXD EFFICACY IN METASTATIC BREAST CANCER: THE RADIOSPHER2 STUDY</v>
          </cell>
        </row>
        <row r="254">
          <cell r="A254">
            <v>91130</v>
          </cell>
          <cell r="B254" t="str">
            <v xml:space="preserve">GIANDINI </v>
          </cell>
          <cell r="C254" t="str">
            <v>CARLOTTA</v>
          </cell>
          <cell r="D254" t="str">
            <v>GNDCLT90P46G535I</v>
          </cell>
          <cell r="E254">
            <v>45709</v>
          </cell>
          <cell r="F254">
            <v>46073</v>
          </cell>
          <cell r="G254">
            <v>40000</v>
          </cell>
          <cell r="I254">
            <v>40000</v>
          </cell>
          <cell r="J254" t="str">
            <v xml:space="preserve">R/20/007 </v>
          </cell>
          <cell r="L254" t="str">
            <v>A</v>
          </cell>
          <cell r="R254" t="str">
            <v>LAURA LOZZA</v>
          </cell>
          <cell r="S254" t="str">
            <v>NO</v>
          </cell>
          <cell r="T254" t="str">
            <v>CARDIOTOXICITY IN YOUNG BREAST CANCER PATIENTS FUNDED BY AIRC “ROSANNA PROJECT”</v>
          </cell>
        </row>
        <row r="255">
          <cell r="A255">
            <v>91135</v>
          </cell>
          <cell r="B255" t="str">
            <v>RUBINO</v>
          </cell>
          <cell r="C255" t="str">
            <v>FEDERICA</v>
          </cell>
          <cell r="D255" t="str">
            <v>RBNFRC90R54G846T</v>
          </cell>
          <cell r="E255">
            <v>45709</v>
          </cell>
          <cell r="F255">
            <v>46073</v>
          </cell>
          <cell r="G255">
            <v>42000</v>
          </cell>
          <cell r="I255">
            <v>42000</v>
          </cell>
          <cell r="J255" t="str">
            <v>R/18/005
Q19243</v>
          </cell>
          <cell r="K255" t="str">
            <v>AIRC
SPERIM CLINICA INT 243/19</v>
          </cell>
          <cell r="L255" t="str">
            <v>A</v>
          </cell>
          <cell r="R255" t="str">
            <v>MARCO MACCAURO</v>
          </cell>
          <cell r="S255" t="str">
            <v>NO</v>
          </cell>
          <cell r="T255" t="str">
            <v>TERAPIA CON IODIO-131 DEL CARCINOMA TIROIDEO DIFFERENZIATO METASTATICO OTTIMIZZATA MEDIANTE DOSIMETRIA PRE-TRATTAMENTO CON IODIO-124</v>
          </cell>
        </row>
        <row r="256">
          <cell r="A256">
            <v>91076</v>
          </cell>
          <cell r="B256" t="str">
            <v>PICCOLO</v>
          </cell>
          <cell r="C256" t="str">
            <v>ALBERTA</v>
          </cell>
          <cell r="D256" t="str">
            <v>PCCLRT92C67A662V</v>
          </cell>
          <cell r="E256">
            <v>45714</v>
          </cell>
          <cell r="F256">
            <v>46078</v>
          </cell>
          <cell r="G256">
            <v>36538.43</v>
          </cell>
          <cell r="I256">
            <v>38000</v>
          </cell>
          <cell r="J256" t="str">
            <v xml:space="preserve">R/21/004 </v>
          </cell>
          <cell r="K256" t="str">
            <v xml:space="preserve">PROGETTO AIRC IG 26320 </v>
          </cell>
          <cell r="L256" t="str">
            <v>A</v>
          </cell>
          <cell r="R256" t="str">
            <v>GIANCARLO PRUNERI</v>
          </cell>
          <cell r="S256" t="str">
            <v>NO</v>
          </cell>
          <cell r="T256" t="str">
            <v xml:space="preserve">UUNDERSTAND UNRAVELLING TUMOR RESISTANCE MACHANISM IN HR+ ADVANCED BREAST CANCER UNDERGOING CDK4/6 INHIBITORS THERAPY  </v>
          </cell>
        </row>
        <row r="257">
          <cell r="A257">
            <v>91217</v>
          </cell>
          <cell r="B257" t="str">
            <v>PURICELLI</v>
          </cell>
          <cell r="C257" t="str">
            <v>BARBARA</v>
          </cell>
          <cell r="D257" t="str">
            <v>PRCBBR64A64F205X</v>
          </cell>
          <cell r="E257">
            <v>45709</v>
          </cell>
          <cell r="F257">
            <v>46073</v>
          </cell>
          <cell r="G257">
            <v>28350</v>
          </cell>
          <cell r="I257">
            <v>29484</v>
          </cell>
          <cell r="J257" t="str">
            <v>Q/19/141   
Q/20/013   
Q/22/133</v>
          </cell>
          <cell r="K257" t="str">
            <v xml:space="preserve">Studio CC-92480 
Studio 68284528MMY3002 
Studio 64407564MMY3002 </v>
          </cell>
          <cell r="L257" t="str">
            <v>A</v>
          </cell>
          <cell r="R257" t="str">
            <v>PAOLO CORRADINI</v>
          </cell>
          <cell r="S257" t="str">
            <v>NO</v>
          </cell>
          <cell r="T257" t="str">
            <v>PROGETTO DI RICERCA CLINICO-BIOLOGICA IN EMATOLOGIA</v>
          </cell>
        </row>
        <row r="258">
          <cell r="A258">
            <v>91219</v>
          </cell>
          <cell r="B258" t="str">
            <v>VALLONE</v>
          </cell>
          <cell r="C258" t="str">
            <v>GIUSEPPE</v>
          </cell>
          <cell r="D258" t="str">
            <v>VLLGPP97S26G273B</v>
          </cell>
          <cell r="E258">
            <v>45709</v>
          </cell>
          <cell r="F258">
            <v>46073</v>
          </cell>
          <cell r="G258">
            <v>31500</v>
          </cell>
          <cell r="I258">
            <v>32760</v>
          </cell>
          <cell r="J258" t="str">
            <v xml:space="preserve">Q/09/NPR </v>
          </cell>
          <cell r="K258" t="str">
            <v>FONDO SPERIMENTAZIONI CLINICHE NO PROFIT</v>
          </cell>
          <cell r="L258" t="str">
            <v>A</v>
          </cell>
          <cell r="R258" t="str">
            <v>GIOVANNI APOLONE</v>
          </cell>
          <cell r="S258" t="str">
            <v>NO</v>
          </cell>
          <cell r="T258" t="str">
            <v xml:space="preserve">COORDINARE E OTTIMIZZARE IL PROCESSO DI PRESTUDY E BUDGET DEGLI STUDI CLINICI ATTRAVERSO IL CLINICAL TRIALS CENTER </v>
          </cell>
        </row>
        <row r="259">
          <cell r="A259">
            <v>91328</v>
          </cell>
          <cell r="B259" t="str">
            <v>CEPARANO</v>
          </cell>
          <cell r="C259" t="str">
            <v>GIUSY</v>
          </cell>
          <cell r="D259" t="str">
            <v>CPRGSY95C65F839M</v>
          </cell>
          <cell r="E259">
            <v>45709</v>
          </cell>
          <cell r="F259">
            <v>46073</v>
          </cell>
          <cell r="G259">
            <v>54000</v>
          </cell>
          <cell r="I259">
            <v>54000</v>
          </cell>
          <cell r="J259" t="str">
            <v>U/05/195 
H/24/007</v>
          </cell>
          <cell r="L259" t="str">
            <v>A</v>
          </cell>
          <cell r="M259" t="str">
            <v>182-DG</v>
          </cell>
          <cell r="N259">
            <v>45723</v>
          </cell>
          <cell r="R259" t="str">
            <v>PAOLO CORRADINI</v>
          </cell>
          <cell r="T259" t="str">
            <v xml:space="preserve">PROGETTI DI RICERCA CLINICO-BIOLOGICA IN EMATOLOGIA </v>
          </cell>
        </row>
        <row r="260">
          <cell r="A260">
            <v>91329</v>
          </cell>
          <cell r="B260" t="str">
            <v>DI MODICA</v>
          </cell>
          <cell r="C260" t="str">
            <v>VALENTINA</v>
          </cell>
          <cell r="D260" t="str">
            <v>DMDVNT93T61F899C</v>
          </cell>
          <cell r="E260">
            <v>45727</v>
          </cell>
          <cell r="F260">
            <v>45910</v>
          </cell>
          <cell r="G260">
            <v>23074</v>
          </cell>
          <cell r="I260">
            <v>23074</v>
          </cell>
        </row>
        <row r="261">
          <cell r="A261">
            <v>91221</v>
          </cell>
          <cell r="B261" t="str">
            <v>FORMICA</v>
          </cell>
          <cell r="C261" t="str">
            <v>MARISA</v>
          </cell>
          <cell r="D261" t="str">
            <v>FRMMRS97E57F206O</v>
          </cell>
          <cell r="E261">
            <v>45717</v>
          </cell>
          <cell r="F261">
            <v>46081</v>
          </cell>
          <cell r="G261">
            <v>29000</v>
          </cell>
          <cell r="I261">
            <v>30160</v>
          </cell>
          <cell r="J261" t="str">
            <v>V/11/CEI</v>
          </cell>
          <cell r="K261" t="str">
            <v>PROVENTI COMITATO ETICO</v>
          </cell>
          <cell r="M261" t="str">
            <v>163-DG</v>
          </cell>
          <cell r="N261">
            <v>45723</v>
          </cell>
          <cell r="R261" t="str">
            <v>CHIARA CASATI</v>
          </cell>
          <cell r="S261" t="str">
            <v>NO</v>
          </cell>
          <cell r="T261" t="str">
            <v>SUPPORTO ALLE ATTIVITÁ DELLA SEGRETERIA TECNICO-SCIENTIFICA DEL COMITATO ETICO TERRITORIALE</v>
          </cell>
        </row>
        <row r="262">
          <cell r="A262">
            <v>91330</v>
          </cell>
          <cell r="B262" t="str">
            <v>JAMALIDIZAJI</v>
          </cell>
          <cell r="C262" t="str">
            <v>MEHRNAS</v>
          </cell>
          <cell r="D262" t="str">
            <v>JMLMRN85P55Z224A</v>
          </cell>
          <cell r="E262">
            <v>45727</v>
          </cell>
          <cell r="F262">
            <v>46091</v>
          </cell>
          <cell r="G262">
            <v>30000</v>
          </cell>
          <cell r="I262">
            <v>31200</v>
          </cell>
          <cell r="J262" t="str">
            <v>E/22/002</v>
          </cell>
          <cell r="R262" t="str">
            <v>FILIPPO DE BRAUD</v>
          </cell>
          <cell r="T262" t="str">
            <v>I3LUNG: INTEGRATIVE SCIENCE, ARTIFICIAL INTELLIGENCE, DATA PLATFORM FOR INDIVIDUALIZED LUNG CANCER WITH IMMUNOTHERAPY, FINANZIAMENTO HORIZON HLTH-2021CARE-05</v>
          </cell>
        </row>
        <row r="263">
          <cell r="A263">
            <v>91227</v>
          </cell>
          <cell r="B263" t="str">
            <v>INVERNIZZI</v>
          </cell>
          <cell r="C263" t="str">
            <v>LUCA MAURO</v>
          </cell>
          <cell r="D263" t="str">
            <v>NVRLMR85B10L400M</v>
          </cell>
          <cell r="E263">
            <v>45737</v>
          </cell>
          <cell r="F263">
            <v>46101</v>
          </cell>
          <cell r="G263">
            <v>39600</v>
          </cell>
          <cell r="I263">
            <v>41184</v>
          </cell>
          <cell r="J263" t="str">
            <v>E/24/00A</v>
          </cell>
          <cell r="R263" t="str">
            <v>ARSELA PRELAJ</v>
          </cell>
          <cell r="T263" t="str">
            <v>“BUONMARROW – BONE-MARROW- ON-CHIP: UN SENSORE DI RECIDIVA PRECOCE NEL TUMORE DEL POLMONE”</v>
          </cell>
        </row>
        <row r="264">
          <cell r="A264">
            <v>91226</v>
          </cell>
          <cell r="B264" t="str">
            <v>CORSO</v>
          </cell>
          <cell r="C264" t="str">
            <v>FEDERICA</v>
          </cell>
          <cell r="D264" t="str">
            <v>CRSFRC93E60A669B</v>
          </cell>
          <cell r="E264">
            <v>45737</v>
          </cell>
          <cell r="F264">
            <v>46101</v>
          </cell>
          <cell r="G264">
            <v>39600</v>
          </cell>
          <cell r="I264">
            <v>41184</v>
          </cell>
          <cell r="J264" t="str">
            <v xml:space="preserve">E/22/002 </v>
          </cell>
          <cell r="R264" t="str">
            <v>ARSELA PRELAJ</v>
          </cell>
          <cell r="T264" t="str">
            <v>I3LUNG - INTEGRATIVE SCIENCE, INTELLIGENT DATA PLATFORM FOR INDIVIDUALIZED LUNG CANCER CARE WITH IMMUNOTHERAPY</v>
          </cell>
        </row>
        <row r="265">
          <cell r="A265">
            <v>91331</v>
          </cell>
          <cell r="B265" t="str">
            <v>AIROLDI</v>
          </cell>
          <cell r="C265" t="str">
            <v>CHIARA</v>
          </cell>
          <cell r="D265" t="str">
            <v>RLDCHR92S60F952K</v>
          </cell>
          <cell r="E265">
            <v>45717</v>
          </cell>
          <cell r="F265">
            <v>46081</v>
          </cell>
          <cell r="G265">
            <v>24375</v>
          </cell>
          <cell r="I265">
            <v>25350</v>
          </cell>
          <cell r="J265" t="str">
            <v>D/20/1SH</v>
          </cell>
          <cell r="R265" t="str">
            <v>ROSALBA MICELI</v>
          </cell>
          <cell r="T265" t="str">
            <v>PUSHING ULTRA-RARE SARCOMAS TOWARDS HOPE</v>
          </cell>
        </row>
        <row r="266">
          <cell r="A266">
            <v>91332</v>
          </cell>
          <cell r="B266" t="str">
            <v>CUOMO</v>
          </cell>
          <cell r="C266" t="str">
            <v>MARIAROSARIA</v>
          </cell>
          <cell r="D266" t="str">
            <v>CMUMRS94T52I483W</v>
          </cell>
          <cell r="E266">
            <v>45717</v>
          </cell>
          <cell r="F266">
            <v>46081</v>
          </cell>
          <cell r="G266">
            <v>35000</v>
          </cell>
          <cell r="I266">
            <v>35000</v>
          </cell>
          <cell r="J266" t="str">
            <v>Q/19/243
Q/09/MEN</v>
          </cell>
          <cell r="M266" t="str">
            <v>172-DG</v>
          </cell>
          <cell r="N266">
            <v>45723</v>
          </cell>
          <cell r="R266" t="str">
            <v>MARCO MACCAURO</v>
          </cell>
          <cell r="T266" t="str">
            <v>UTILIZZO DELLA DOSIMETRIA NELLA TERAPIA CON RADIOLIGANDI NEI TUMORI NEUROENDOCRINI GASTRODUODENALI</v>
          </cell>
        </row>
        <row r="267">
          <cell r="A267">
            <v>90034</v>
          </cell>
          <cell r="B267" t="str">
            <v>PALLOTTI</v>
          </cell>
          <cell r="C267" t="str">
            <v>FEDERICA</v>
          </cell>
          <cell r="D267" t="str">
            <v>PLLFRC65B67F205V</v>
          </cell>
          <cell r="E267">
            <v>45732</v>
          </cell>
          <cell r="F267">
            <v>46096</v>
          </cell>
          <cell r="G267">
            <v>55000</v>
          </cell>
          <cell r="I267">
            <v>55000</v>
          </cell>
          <cell r="J267" t="str">
            <v>Q/09/MEN Q/09/RD1 A/21/PE3</v>
          </cell>
          <cell r="K267" t="str">
            <v>FONDI MEDICINA NUCLEARE - FONDI RADIOLOGIA - FONDI PEDIATRIA</v>
          </cell>
          <cell r="L267" t="str">
            <v>A</v>
          </cell>
          <cell r="P267">
            <v>45111</v>
          </cell>
          <cell r="Q267">
            <v>45477</v>
          </cell>
          <cell r="R267" t="str">
            <v>MARCO MACCAURO</v>
          </cell>
          <cell r="S267" t="str">
            <v>SÌ</v>
          </cell>
          <cell r="T267" t="str">
            <v>VALUTAZIONE DELLE ALTERAZIONI ENDOCRINOLOGICHE DURANTE LA CRESCITA DEI PAZIENTI PEDIATRICI SOTTOPOSTI A TERAPIE ANTINEOPLASTIHE</v>
          </cell>
        </row>
        <row r="268">
          <cell r="A268">
            <v>91229</v>
          </cell>
          <cell r="B268" t="str">
            <v>ALBANESI</v>
          </cell>
          <cell r="C268" t="str">
            <v>DONATELLA</v>
          </cell>
          <cell r="D268" t="str">
            <v>LBNDTL63B57F205M</v>
          </cell>
          <cell r="E268">
            <v>45748</v>
          </cell>
          <cell r="F268">
            <v>46477</v>
          </cell>
          <cell r="G268">
            <v>142000</v>
          </cell>
          <cell r="I268">
            <v>180169.60000000001</v>
          </cell>
          <cell r="J268" t="str">
            <v xml:space="preserve">V/11/CE </v>
          </cell>
          <cell r="R268" t="str">
            <v>GIOVANNI APOLONE</v>
          </cell>
          <cell r="T268" t="str">
            <v xml:space="preserve">QUALITÀ ED EFFICIENZA OPERATIVA DELLE ATTIVITÀ DELLA SEGRETERIA TECNICO-SCIENTIFICA DEL COMITATO ETICO TERRITORIALE-4 E OTTIMIZZAZIONE DELLA GESTIONE DEGLI STUDI ISTITUZIONALI </v>
          </cell>
        </row>
        <row r="269">
          <cell r="A269">
            <v>91121</v>
          </cell>
          <cell r="B269" t="str">
            <v xml:space="preserve">SERAFINI </v>
          </cell>
          <cell r="C269" t="str">
            <v>ARIANNA</v>
          </cell>
          <cell r="D269" t="str">
            <v>SRFRNN95S59F257G</v>
          </cell>
          <cell r="E269">
            <v>45717</v>
          </cell>
          <cell r="F269">
            <v>46446</v>
          </cell>
          <cell r="G269">
            <v>40000</v>
          </cell>
          <cell r="I269">
            <v>41600</v>
          </cell>
          <cell r="J269" t="str">
            <v xml:space="preserve">D/20/1SH </v>
          </cell>
          <cell r="K269" t="str">
            <v>PROGETTO PUSH</v>
          </cell>
          <cell r="L269" t="str">
            <v>A</v>
          </cell>
          <cell r="M269" t="str">
            <v>172-DG</v>
          </cell>
          <cell r="N269">
            <v>45723</v>
          </cell>
          <cell r="R269" t="str">
            <v>GIOVANNI APOLONE</v>
          </cell>
          <cell r="S269" t="str">
            <v>NO</v>
          </cell>
          <cell r="T269" t="str">
            <v xml:space="preserve">PUSH (PUSHING ULTRA-RARE SARCOMA TOWARDS HOPE) </v>
          </cell>
        </row>
        <row r="270">
          <cell r="A270">
            <v>91333</v>
          </cell>
          <cell r="B270" t="str">
            <v>MAZZARACCA</v>
          </cell>
          <cell r="C270" t="str">
            <v>RACHELE</v>
          </cell>
          <cell r="D270" t="str">
            <v>MZZRHL90B44B041V</v>
          </cell>
          <cell r="E270">
            <v>45727</v>
          </cell>
          <cell r="F270">
            <v>46032</v>
          </cell>
          <cell r="G270">
            <v>24000</v>
          </cell>
          <cell r="I270">
            <v>30451.200000000001</v>
          </cell>
          <cell r="J270" t="str">
            <v xml:space="preserve">R/20/002 </v>
          </cell>
          <cell r="K270" t="str">
            <v xml:space="preserve">progetto IG 2020 ID 24933 </v>
          </cell>
          <cell r="R270" t="str">
            <v>ANNALISA TRAMA</v>
          </cell>
          <cell r="T270" t="str">
            <v xml:space="preserve">NATIONAL BENCHMARKING OF CHILDHOOD CANCER SURVIVAL BY STAGE </v>
          </cell>
        </row>
        <row r="271">
          <cell r="A271">
            <v>90162</v>
          </cell>
          <cell r="B271" t="str">
            <v>PIGNI</v>
          </cell>
          <cell r="C271" t="str">
            <v>ALESSANDRA</v>
          </cell>
          <cell r="D271" t="str">
            <v>PGNLSN68C51B300D</v>
          </cell>
          <cell r="E271">
            <v>45737</v>
          </cell>
          <cell r="F271">
            <v>46101</v>
          </cell>
          <cell r="G271">
            <v>42300</v>
          </cell>
          <cell r="I271">
            <v>42300</v>
          </cell>
          <cell r="J271" t="str">
            <v xml:space="preserve">E24002
O06HOS
</v>
          </cell>
          <cell r="K271" t="str">
            <v>Progetto  Jane 2
Donazioni  Hospice</v>
          </cell>
          <cell r="L271" t="str">
            <v>F</v>
          </cell>
          <cell r="R271" t="str">
            <v>AUGUSTO CARACENI</v>
          </cell>
          <cell r="S271" t="str">
            <v xml:space="preserve">NO </v>
          </cell>
          <cell r="T271" t="str">
            <v xml:space="preserve">JOINT ACTION ON NETWORKS OF EXPERTISE ON CANCER (JANE-2) - PROTOCOLLI DI  RICERCA DELLA S.C. CURE PALLIATIVE E TERAPIA DEL DOLORE
</v>
          </cell>
        </row>
        <row r="272">
          <cell r="A272">
            <v>91150</v>
          </cell>
          <cell r="B272" t="str">
            <v xml:space="preserve">CASELLI </v>
          </cell>
          <cell r="C272" t="str">
            <v>LUANA</v>
          </cell>
          <cell r="D272" t="str">
            <v>CSLLNU75M55I496V</v>
          </cell>
          <cell r="E272">
            <v>45717</v>
          </cell>
          <cell r="F272">
            <v>46446</v>
          </cell>
          <cell r="G272">
            <v>67600</v>
          </cell>
          <cell r="I272">
            <v>67600</v>
          </cell>
          <cell r="J272" t="str">
            <v>E/22/004</v>
          </cell>
          <cell r="K272" t="str">
            <v>EUONQOL</v>
          </cell>
          <cell r="L272" t="str">
            <v>A</v>
          </cell>
          <cell r="M272" t="str">
            <v>168-DG</v>
          </cell>
          <cell r="N272">
            <v>45723</v>
          </cell>
          <cell r="R272" t="str">
            <v>AUGUSTO CARACENI</v>
          </cell>
          <cell r="S272" t="str">
            <v>NO</v>
          </cell>
          <cell r="T272" t="str">
            <v>EUONQOL – QUALITY OF LIFE IN ONCOLOGY: MEASURING WHAT MATTERS FOR CANCER PATIENTS AND SURVIVORS IN EUROPE</v>
          </cell>
        </row>
        <row r="273">
          <cell r="A273">
            <v>91334</v>
          </cell>
          <cell r="B273" t="str">
            <v>BLASA</v>
          </cell>
          <cell r="C273" t="str">
            <v>STEFANIA</v>
          </cell>
          <cell r="D273" t="str">
            <v>BLSSFN88S42F205I</v>
          </cell>
          <cell r="E273">
            <v>45737</v>
          </cell>
          <cell r="F273">
            <v>46101</v>
          </cell>
          <cell r="G273">
            <v>25000</v>
          </cell>
          <cell r="I273">
            <v>26000</v>
          </cell>
          <cell r="J273" t="str">
            <v>D/20/3PC</v>
          </cell>
          <cell r="K273" t="str">
            <v>BRI</v>
          </cell>
          <cell r="R273" t="str">
            <v>FILIPPO PIETRANTONIO</v>
          </cell>
          <cell r="T273" t="str">
            <v>NUOVE TERAPIE IN ONCOLOGIA MEDICA GASTROENTEROLOGICA</v>
          </cell>
        </row>
        <row r="274">
          <cell r="A274">
            <v>90611</v>
          </cell>
          <cell r="B274" t="str">
            <v>FRIGERIO</v>
          </cell>
          <cell r="C274" t="str">
            <v>BARBARA</v>
          </cell>
          <cell r="D274" t="str">
            <v>FRGBBR81D55B019C</v>
          </cell>
          <cell r="E274">
            <v>45727</v>
          </cell>
          <cell r="F274">
            <v>46064</v>
          </cell>
          <cell r="G274">
            <v>11500</v>
          </cell>
          <cell r="I274">
            <v>11960</v>
          </cell>
          <cell r="J274" t="str">
            <v xml:space="preserve">RF-2019-12370456
D/22/01B </v>
          </cell>
          <cell r="L274" t="str">
            <v>A</v>
          </cell>
          <cell r="R274" t="str">
            <v>GIANCARLO PRUNERI</v>
          </cell>
          <cell r="T274" t="str">
            <v>ORGANOIDS FROM COLORECTAL PERITONEAL METASTASES TO IMPROVE CYTOREDUCTIVE SURGERY AND PATIENT-TAILORED HYPERTHERMIC INTRAPERITONEAL CHEMOTHERAPY (HIPEC). A PHASE II TRIAL E ROADMAP FOR A SUCCESSFUL CLINIC DEVELOPMENT OF A BISPECIFIC ANTIBODY AND A CAR-T: WHAT WE NEED TO KNOW</v>
          </cell>
        </row>
        <row r="275">
          <cell r="A275">
            <v>91335</v>
          </cell>
          <cell r="B275" t="str">
            <v>CROSTA</v>
          </cell>
          <cell r="C275" t="str">
            <v>GIACOMO</v>
          </cell>
          <cell r="D275" t="str">
            <v>CRSGCM92E06L682N</v>
          </cell>
          <cell r="E275">
            <v>45737</v>
          </cell>
          <cell r="F275">
            <v>46101</v>
          </cell>
          <cell r="G275">
            <v>35000</v>
          </cell>
          <cell r="I275">
            <v>35000</v>
          </cell>
          <cell r="J275" t="str">
            <v>R/20/010 
Q09MEN</v>
          </cell>
          <cell r="R275" t="str">
            <v>MARCO MACCAURO</v>
          </cell>
          <cell r="T275" t="str">
            <v>TOWARDS 161TB-PSMA CELL TARGETING TREATMENT OF PROSTATE CANCER BIOCHEMICAL RECURRENCE: COMPARISON WITH 177LU-PSMA</v>
          </cell>
        </row>
        <row r="276">
          <cell r="A276">
            <v>90950</v>
          </cell>
          <cell r="B276" t="str">
            <v>CAVALLERI</v>
          </cell>
          <cell r="C276" t="str">
            <v>TOMMASO</v>
          </cell>
          <cell r="D276" t="str">
            <v>CVLTMS82E05L682L</v>
          </cell>
          <cell r="E276">
            <v>45737</v>
          </cell>
          <cell r="F276">
            <v>46101</v>
          </cell>
          <cell r="G276">
            <v>37860.58</v>
          </cell>
          <cell r="I276">
            <v>39375</v>
          </cell>
          <cell r="J276" t="str">
            <v>H/19/02A</v>
          </cell>
          <cell r="L276" t="str">
            <v>F</v>
          </cell>
          <cell r="R276" t="str">
            <v>MARCELLO DERACO</v>
          </cell>
          <cell r="S276" t="str">
            <v xml:space="preserve">NO </v>
          </cell>
          <cell r="T276" t="str">
            <v>PSEUDOMYXOMA PERITONEI: BUILDING A EUROPEAN MULTICENTRIC COHORT TO ACCELERATE NEW THERAPEUTIC PERSPECTIVES (PMPNET – ACCELERATOR AWARD)</v>
          </cell>
        </row>
        <row r="277">
          <cell r="A277">
            <v>91006</v>
          </cell>
          <cell r="B277" t="str">
            <v>PESENTI</v>
          </cell>
          <cell r="C277" t="str">
            <v>ANITA</v>
          </cell>
          <cell r="D277" t="str">
            <v>PSNNTA94S59H910F</v>
          </cell>
          <cell r="E277">
            <v>45433</v>
          </cell>
          <cell r="F277">
            <v>45797</v>
          </cell>
          <cell r="G277">
            <v>33075</v>
          </cell>
          <cell r="I277">
            <v>34398</v>
          </cell>
          <cell r="J277" t="str">
            <v xml:space="preserve">Q/23/43 
Q/21/228 
Q/22/138 </v>
          </cell>
          <cell r="L277" t="str">
            <v>A</v>
          </cell>
          <cell r="R277" t="str">
            <v>PAOLO CASALI</v>
          </cell>
          <cell r="S277" t="str">
            <v>NO</v>
          </cell>
          <cell r="T277" t="str">
            <v>INNOVAZIONE CLINICA NELL'AMBITO DEI SARCOMI</v>
          </cell>
        </row>
        <row r="278">
          <cell r="A278">
            <v>91258</v>
          </cell>
          <cell r="B278" t="str">
            <v xml:space="preserve">DE NICOLO </v>
          </cell>
          <cell r="C278" t="str">
            <v>ARCANGELA</v>
          </cell>
          <cell r="D278" t="str">
            <v>DNCRNG72R54L109L</v>
          </cell>
          <cell r="E278">
            <v>45733</v>
          </cell>
          <cell r="F278">
            <v>46022</v>
          </cell>
          <cell r="G278">
            <v>19500</v>
          </cell>
          <cell r="I278">
            <v>20280</v>
          </cell>
          <cell r="J278" t="str">
            <v>R/18/010
D/22/01A</v>
          </cell>
          <cell r="K278" t="str">
            <v>AIRC
Programma triennale per la ricerca corrente degli IRCCS 2022-2024</v>
          </cell>
          <cell r="R278" t="str">
            <v>PAOLO RADICE</v>
          </cell>
          <cell r="T278" t="str">
            <v>SUPERVISIONE DELLA ATTIVITÀ CONNESSE CON LA PARTECIPAZIONE DELLA STRUTTURA AGLI STUDI CONDOTTI DA RETI COLLABORATIVE INTERNAZIONALI IN AMBITO DI PREDISPOSIZIONE EREDITARIA AL CANCRO DELLA MAMMELLA ED OVAIO</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file:///C:\FASCICOLI%20ELETTRONICI_da%20genn%202014\IN%20ESSERE\GRAMPA%20PAOLO\dal%2021.07.2024%20AL%2020.07.2025\Grampa_dichiarazione%20incarichi.pdf" TargetMode="External"/><Relationship Id="rId21" Type="http://schemas.openxmlformats.org/officeDocument/2006/relationships/hyperlink" Target="file:///C:\FASCICOLI%20ELETTRONICI_da%20genn%202014\IN%20ESSERE\ZAFFINO%20ERIKA\DAL%2011.07.2024%20AL%2010.07.2025\Zaffino_dischiarazione%20incarichi.pdf" TargetMode="External"/><Relationship Id="rId42" Type="http://schemas.openxmlformats.org/officeDocument/2006/relationships/hyperlink" Target="file:///C:\FASCICOLI%20ELETTRONICI_da%20genn%202014\IN%20ESSERE\METRA%20MANUELA\DAL%2011.06.2024%20AL%2010.06.2025\Metra_dichiarazione%20incarichi.pdf" TargetMode="External"/><Relationship Id="rId47" Type="http://schemas.openxmlformats.org/officeDocument/2006/relationships/hyperlink" Target="file:///C:\FASCICOLI%20ELETTRONICI_da%20genn%202014\IN%20ESSERE\CALDERARA%20CLAUDIA\DAL%2001.02.2023%20AL%2031.01.2024\Calderara_conflitto%20interesse.pdf" TargetMode="External"/><Relationship Id="rId63" Type="http://schemas.openxmlformats.org/officeDocument/2006/relationships/hyperlink" Target="file:///C:\FASCICOLI%20ELETTRONICI_da%20genn%202014\IN%20ESSERE\CARDANI%20ELISA\DAL%2021.12.2023%20AL%2020.01.2025\Cardani_conflitto%20interesse.pdf" TargetMode="External"/><Relationship Id="rId68" Type="http://schemas.openxmlformats.org/officeDocument/2006/relationships/hyperlink" Target="file:///C:\FASCICOLI%20ELETTRONICI_da%20genn%202014\IN%20ESSERE\FRANZESE%20DANIELE\DAL%2021.03.2024%20AL%2020.09.2025\Franzese_conflitto%20interesse.pdf" TargetMode="External"/><Relationship Id="rId84" Type="http://schemas.openxmlformats.org/officeDocument/2006/relationships/hyperlink" Target="../../FASCICOLI%20ELETTRONICI_da%20genn%202014/IN%20ESSERE/ARCULEO%20SIMONA/DAL%2006.05.2024%20AL%2005.05.2025/Arculeo_dichiarazione%20incarichi.pdf" TargetMode="External"/><Relationship Id="rId89" Type="http://schemas.openxmlformats.org/officeDocument/2006/relationships/printerSettings" Target="../printerSettings/printerSettings1.bin"/><Relationship Id="rId16" Type="http://schemas.openxmlformats.org/officeDocument/2006/relationships/hyperlink" Target="../../FASCICOLI%20ELETTRONICI_da%20genn%202014/IN%20ESSERE/VISAGGIO%20MARCO/anagrafe%20prestazioni/Visaggio%20incarichi.pdf" TargetMode="External"/><Relationship Id="rId11" Type="http://schemas.openxmlformats.org/officeDocument/2006/relationships/hyperlink" Target="../../FASCICOLI%20ELETTRONICI_da%20genn%202014/IN%20ESSERE/FABRIZI%20SIMONA/DALO%2001.11.2024%20AL%2031.10.2026/Fabrizi_dichiarazione%20incarichi.pdf" TargetMode="External"/><Relationship Id="rId32" Type="http://schemas.openxmlformats.org/officeDocument/2006/relationships/hyperlink" Target="file:///C:\FASCICOLI%20ELETTRONICI_da%20genn%202014\IN%20ESSERE\BERGAMASCHI%20LUCA\DAL%2001.08.2024%20AL%2031.07.2025\Bergamaschi_dichiarazione%20incarichi.pdf" TargetMode="External"/><Relationship Id="rId37" Type="http://schemas.openxmlformats.org/officeDocument/2006/relationships/hyperlink" Target="file:///C:\FASCICOLI%20ELETTRONICI_da%20genn%202014\IN%20ESSERE\SALA%20LAURA\DAL%2001.07.2023%20AL%2030.06.2024\Sala_conflitto%20interesse.pdf" TargetMode="External"/><Relationship Id="rId53" Type="http://schemas.openxmlformats.org/officeDocument/2006/relationships/hyperlink" Target="file:///C:\FASCICOLI%20ELETTRONICI_da%20genn%202014\IN%20ESSERE\VALSECCHI%20CAMILLA\DAL%2020.03.2024%20AL%2019.03.2026\Valsecchi_conflitto%20incarichi.pdf" TargetMode="External"/><Relationship Id="rId58" Type="http://schemas.openxmlformats.org/officeDocument/2006/relationships/hyperlink" Target="file:///C:\FASCICOLI%20ELETTRONICI_da%20genn%202014\IN%20ESSERE\RUBES%20NICOLA\DAL%2001.11.2023%20AL%2031.10.2025\Rubes_conflitto%20interesse.pdf" TargetMode="External"/><Relationship Id="rId74" Type="http://schemas.openxmlformats.org/officeDocument/2006/relationships/hyperlink" Target="../../FASCICOLI%20ELETTRONICI_da%20genn%202014/IN%20ESSERE/ADDUCI%20ANNARITA/DAL%2021.07.2024%20AL%2020.07.2025/Adduci_conflitto%20interessi.pdf" TargetMode="External"/><Relationship Id="rId79" Type="http://schemas.openxmlformats.org/officeDocument/2006/relationships/hyperlink" Target="../../FASCICOLI%20ELETTRONICI_da%20genn%202014/IN%20ESSERE/ALLEGRI%20FLAVIO%20MARIO%20UMBERTO/DAL%2021.11.2024%20AL%2020.11.2025/allegri_dichiarazione%20incarichi.pdf" TargetMode="External"/><Relationship Id="rId5" Type="http://schemas.openxmlformats.org/officeDocument/2006/relationships/hyperlink" Target="../../FASCICOLI%20ELETTRONICI_da%20genn%202014/IN%20ESSERE/VERGANI%20FRANCESCA/DAL%2011.01.2023%20AL%2010.01.2024/Vergani_dichiarazione%20incarichi.pdf" TargetMode="External"/><Relationship Id="rId14" Type="http://schemas.openxmlformats.org/officeDocument/2006/relationships/hyperlink" Target="../../FASCICOLI%20ELETTRONICI_da%20genn%202014/IN%20ESSERE/CORRAO%20GIULIA/DAL%2001.11.2024%20AL%2031.10.2025/Corrao_dichiarazione.pdf" TargetMode="External"/><Relationship Id="rId22" Type="http://schemas.openxmlformats.org/officeDocument/2006/relationships/hyperlink" Target="file:///C:\FASCICOLI%20ELETTRONICI_da%20genn%202014\IN%20ESSERE\TORELLI%20TOMMASO\DAL%2011.07.2024%20AL%2010.07.2025\Torelli_dichiarazione%20incarichi.pdf" TargetMode="External"/><Relationship Id="rId27" Type="http://schemas.openxmlformats.org/officeDocument/2006/relationships/hyperlink" Target="file:///C:\FASCICOLI%20ELETTRONICI_da%20genn%202014\IN%20ESSERE\GATTUSO%20GIOVANNA\DAL%2011.07.2024%20AL%2010.07.2025\Gattuso_conflitto%20interessi.pdf" TargetMode="External"/><Relationship Id="rId30" Type="http://schemas.openxmlformats.org/officeDocument/2006/relationships/hyperlink" Target="file:///C:\FASCICOLI%20ELETTRONICI_da%20genn%202014\IN%20ESSERE\BUNGARO%20VITTORIA\DAL%2001.08.2024%20AL%2031.07.2025\Bungaro_dichiarazione%20incarichi.pdf" TargetMode="External"/><Relationship Id="rId35" Type="http://schemas.openxmlformats.org/officeDocument/2006/relationships/hyperlink" Target="file:///C:\FASCICOLI%20ELETTRONICI_da%20genn%202014\IN%20ESSERE\SIGNORONI%20STEFANO\DAL%2011.05.2023%20AL%2010.05.2024\Signoroni_conflitto%20interesse.pdf" TargetMode="External"/><Relationship Id="rId43" Type="http://schemas.openxmlformats.org/officeDocument/2006/relationships/hyperlink" Target="file:///C:\FASCICOLI%20ELETTRONICI_da%20genn%202014\IN%20ESSERE\GUIDI%20ALESSANDRO\DAL%2001.06.2024%20AL%2031.05.2026\Guidi_dichiarazione%20incarichi.pdf" TargetMode="External"/><Relationship Id="rId48" Type="http://schemas.openxmlformats.org/officeDocument/2006/relationships/hyperlink" Target="file:///C:\FASCICOLI%20ELETTRONICI_da%20genn%202014\IN%20ESSERE\CALDERARA%20CLAUDIA\DAL%2001.01.2024%20AL%2030.06.2024\Calderara_incarichi.pdf" TargetMode="External"/><Relationship Id="rId56" Type="http://schemas.openxmlformats.org/officeDocument/2006/relationships/hyperlink" Target="file:///C:\FASCICOLI%20ELETTRONICI_da%20genn%202014\IN%20ESSERE\SERRA%20CASSANO%20TERESA\DAL%2001.09.2023%20AL%2031.08.2025\Serra%20Cassano_dichiarazione%20incarichi.pdf" TargetMode="External"/><Relationship Id="rId64" Type="http://schemas.openxmlformats.org/officeDocument/2006/relationships/hyperlink" Target="file:///C:\FASCICOLI%20ELETTRONICI_da%20genn%202014\IN%20ESSERE\CARDANI%20ELISA\DAL%2021.12.2023%20AL%2020.01.2025\Cardani_incarichi.pdf" TargetMode="External"/><Relationship Id="rId69" Type="http://schemas.openxmlformats.org/officeDocument/2006/relationships/hyperlink" Target="file:///C:\FASCICOLI%20ELETTRONICI_da%20genn%202014\IN%20ESSERE\FRANZESE%20DANIELE\DAL%2021.03.2024%20AL%2020.09.2025\Franzese_incarichi.pdf" TargetMode="External"/><Relationship Id="rId77" Type="http://schemas.openxmlformats.org/officeDocument/2006/relationships/hyperlink" Target="../../FASCICOLI%20ELETTRONICI_da%20genn%202014/IN%20ESSERE/AIROLDI%20CHIARA/DAL%2001.03.2025%20AL%2028.02.2026/AIROLDI_CONFLITTO%20INTERESSE.pdf" TargetMode="External"/><Relationship Id="rId8" Type="http://schemas.openxmlformats.org/officeDocument/2006/relationships/hyperlink" Target="../../FASCICOLI%20ELETTRONICI_da%20genn%202014/IN%20ESSERE/SAIA%20CALOGERO/DAL%2011.01.2024%20AL%2010.01.2025/Dichiarazione%20incarichi.pdf" TargetMode="External"/><Relationship Id="rId51" Type="http://schemas.openxmlformats.org/officeDocument/2006/relationships/hyperlink" Target="file:///C:\SCANNER\incarichi\Ledda%20conf%20int.pdf" TargetMode="External"/><Relationship Id="rId72" Type="http://schemas.openxmlformats.org/officeDocument/2006/relationships/hyperlink" Target="../../FASCICOLI%20ELETTRONICI_da%20genn%202014/IN%20ESSERE/ADDIS%20ALESSANDRO/DAL%2001.01.2025%20AL%2031.12.2027/Addris_dichiarazione%20incarichi.pdf" TargetMode="External"/><Relationship Id="rId80" Type="http://schemas.openxmlformats.org/officeDocument/2006/relationships/hyperlink" Target="../../FASCICOLI%20ELETTRONICI_da%20genn%202014/IN%20ESSERE/ANCONA%20ELEONORA/DAL%2026.03.2025%20AL%2025.03.2027/Ancona_dichiarazione%20incarichi.pdf" TargetMode="External"/><Relationship Id="rId85" Type="http://schemas.openxmlformats.org/officeDocument/2006/relationships/hyperlink" Target="../../FASCICOLI%20ELETTRONICI_da%20genn%202014/IN%20ESSERE/ARENA%20GIANPAOLO/DAL%2001.03.2024%20AL%2028.02.2026/arena_incarichi.pdf" TargetMode="External"/><Relationship Id="rId3" Type="http://schemas.openxmlformats.org/officeDocument/2006/relationships/hyperlink" Target="../../FASCICOLI%20ELETTRONICI_da%20genn%202014/IN%20ESSERE/ZAFFARONI%20DANIELA/DAL%2001.01.2024%20AL%2031.12.2024/Zaffaroni_incarichi.pdf" TargetMode="External"/><Relationship Id="rId12" Type="http://schemas.openxmlformats.org/officeDocument/2006/relationships/hyperlink" Target="../../FASCICOLI%20ELETTRONICI_da%20genn%202014/IN%20ESSERE/DELLA%20PORTA%20ROBERTA/DAL%2001.11.2023%20AL%2031.10.2025/Della%20Porta_dichiarazione%20incarichi.pdf" TargetMode="External"/><Relationship Id="rId17" Type="http://schemas.openxmlformats.org/officeDocument/2006/relationships/hyperlink" Target="../../FASCICOLI%20ELETTRONICI_da%20genn%202014/IN%20ESSERE/SPINOSA%20GIOVANNA/DAL%2021.10.2023%20AL%2020.10.2024/Spinosa_conflitto%20interesse.pdf" TargetMode="External"/><Relationship Id="rId25" Type="http://schemas.openxmlformats.org/officeDocument/2006/relationships/hyperlink" Target="file:///C:\FASCICOLI%20ELETTRONICI_da%20genn%202014\IN%20ESSERE\LJEVAR%20SILVA\dal%2021.07.2024%20AL%2020.07.2025\Dichiarazione%20Incarichi.pdf" TargetMode="External"/><Relationship Id="rId33" Type="http://schemas.openxmlformats.org/officeDocument/2006/relationships/hyperlink" Target="file:///C:\FASCICOLI%20ELETTRONICI_da%20genn%202014\IN%20ESSERE\MONTI%20VALENTINA\dal%2001.07.2023%20al%2030.06.2024\Monti_Dichiarazioni%20+%20conflitto.pdf" TargetMode="External"/><Relationship Id="rId38" Type="http://schemas.openxmlformats.org/officeDocument/2006/relationships/hyperlink" Target="file:///C:\FASCICOLI%20ELETTRONICI_da%20genn%202014\IN%20ESSERE\SALA%20LAURA\DAL%2001.07.2023%20AL%2030.06.2024\Sala_%20dichiarazione%20incarichi.pdf" TargetMode="External"/><Relationship Id="rId46" Type="http://schemas.openxmlformats.org/officeDocument/2006/relationships/hyperlink" Target="file:///C:\FASCICOLI%20ELETTRONICI_da%20genn%202014\IN%20ESSERE\CASSATELLA%20PALMA\DAL%2001.07.2024%20AL%2030.06.2025\Cassatella_incarichi.pdf" TargetMode="External"/><Relationship Id="rId59" Type="http://schemas.openxmlformats.org/officeDocument/2006/relationships/hyperlink" Target="file:///C:\FASCICOLI%20ELETTRONICI_da%20genn%202014\IN%20ESSERE\RUBES%20NICOLA\DAL%2001.11.2023%20AL%2031.10.2025\Rubes_incarichi.pdf" TargetMode="External"/><Relationship Id="rId67" Type="http://schemas.openxmlformats.org/officeDocument/2006/relationships/hyperlink" Target="file:///C:\FASCICOLI%20ELETTRONICI_da%20genn%202014\IN%20ESSERE\MILANO%20CARLO\DAL%2001.03.2024%20AL%2028.02.2026\Milano%20_dichiarazione%20incarichi.pdf" TargetMode="External"/><Relationship Id="rId20" Type="http://schemas.openxmlformats.org/officeDocument/2006/relationships/hyperlink" Target="../../FASCICOLI%20ELETTRONICI_da%20genn%202014/IN%20ESSERE/BERETTA%20CHIARA/DAL11.10.2023%20AL%2010.10.2024/Beretta_incarichi.pdf" TargetMode="External"/><Relationship Id="rId41" Type="http://schemas.openxmlformats.org/officeDocument/2006/relationships/hyperlink" Target="file:///C:\FASCICOLI%20ELETTRONICI_da%20genn%202014\IN%20ESSERE\METRA%20MANUELA\DAL%2011.06.2024%20AL%2010.06.2025\Metra_conflitto%20interessi.pdf" TargetMode="External"/><Relationship Id="rId54" Type="http://schemas.openxmlformats.org/officeDocument/2006/relationships/hyperlink" Target="file:///C:\FASCICOLI%20ELETTRONICI_da%20genn%202014\IN%20ESSERE\TRENTA%20ALESSIA\DAL%2001.11.2023%20AL%2031.10.2025\Trenta_incarichi.pdf" TargetMode="External"/><Relationship Id="rId62" Type="http://schemas.openxmlformats.org/officeDocument/2006/relationships/hyperlink" Target="file:///C:\FASCICOLI%20ELETTRONICI_da%20genn%202014\IN%20ESSERE\LONGHI%20MARCO\DAL%2001.11.2023%20AL%2031.10.2025\Longhi_dichiarazione%20incarichi.pdf" TargetMode="External"/><Relationship Id="rId70" Type="http://schemas.openxmlformats.org/officeDocument/2006/relationships/hyperlink" Target="../../FASCICOLI%20ELETTRONICI_da%20genn%202014/IN%20ESSERE/ABATE-DAGA%20LAURA/DAL%2029.01.2025%20AL%2028.01.2026/ABATE%20DAGA_DICHIARAZIONE%20INCARICHI.pdf" TargetMode="External"/><Relationship Id="rId75" Type="http://schemas.openxmlformats.org/officeDocument/2006/relationships/hyperlink" Target="../../FASCICOLI%20ELETTRONICI_da%20genn%202014/IN%20ESSERE/AGNELLI%20LUCA/Anagrafe%20prestazioni/Agnelli%20incarichi.pdf" TargetMode="External"/><Relationship Id="rId83" Type="http://schemas.openxmlformats.org/officeDocument/2006/relationships/hyperlink" Target="../../FASCICOLI%20ELETTRONICI_da%20genn%202014/IN%20ESSERE/ARCULEO%20SIMONA/ARATA%20ALESSIO/Anagrafe%20prestazioni/Arata%20incarichi.pdf" TargetMode="External"/><Relationship Id="rId88" Type="http://schemas.openxmlformats.org/officeDocument/2006/relationships/hyperlink" Target="../../FASCICOLI%20ELETTRONICI_da%20genn%202014/IN%20ESSERE/BARELLA%20MARCO/DAL%2001.12.2023%20AL%2031.11.2024/Barella%20incairchi.pdf" TargetMode="External"/><Relationship Id="rId1" Type="http://schemas.openxmlformats.org/officeDocument/2006/relationships/hyperlink" Target="../../FASCICOLI%20ELETTRONICI_da%20genn%202014/IN%20ESSERE/BONFILI%20DEBORAH/DAL%2021.01.2025%20AL%2020.01.2026/BONFILI_DICHIARAZIONE%20INTERESSE.pdf" TargetMode="External"/><Relationship Id="rId6" Type="http://schemas.openxmlformats.org/officeDocument/2006/relationships/hyperlink" Target="../../FASCICOLI%20ELETTRONICI_da%20genn%202014/IN%20ESSERE/SMITH%20ADAM/DAL%2001.11.2024%20AL%2031.10.2025/Smith_dichiarazione%20incarischi.pdf" TargetMode="External"/><Relationship Id="rId15" Type="http://schemas.openxmlformats.org/officeDocument/2006/relationships/hyperlink" Target="../../FASCICOLI%20ELETTRONICI_da%20genn%202014/IN%20ESSERE/CASTI%20LIDIA%20MARIA/DAL%2001.11.2024%20AL%2031.10.2026/Casti_dichiarazione%20incarichi.pdf" TargetMode="External"/><Relationship Id="rId23" Type="http://schemas.openxmlformats.org/officeDocument/2006/relationships/hyperlink" Target="file:///C:\FASCICOLI%20ELETTRONICI_da%20genn%202014\IN%20ESSERE\TOMACELLI%20EMANUELA\DAL%2011.07.2024%20AL%2010.07.2025\Tomacelli_dichiarazione%20incarichi.pdf" TargetMode="External"/><Relationship Id="rId28" Type="http://schemas.openxmlformats.org/officeDocument/2006/relationships/hyperlink" Target="file:///C:\FASCICOLI%20ELETTRONICI_da%20genn%202014\IN%20ESSERE\GATTUSO%20GIOVANNA\DAL%2011.07.2024%20AL%2010.07.2025\Gattuso_dichiarazione%20incarichi.pdf" TargetMode="External"/><Relationship Id="rId36" Type="http://schemas.openxmlformats.org/officeDocument/2006/relationships/hyperlink" Target="file:///C:\FASCICOLI%20ELETTRONICI_da%20genn%202014\IN%20ESSERE\SIGNORONI%20STEFANO\DAL%2011.05.2023%20AL%2010.05.2024\Signoroni_incarichi.pdf" TargetMode="External"/><Relationship Id="rId49" Type="http://schemas.openxmlformats.org/officeDocument/2006/relationships/hyperlink" Target="file:///C:\SCANNER\Zardo%20incarichi.pdf" TargetMode="External"/><Relationship Id="rId57" Type="http://schemas.openxmlformats.org/officeDocument/2006/relationships/hyperlink" Target="file:///C:\FASCICOLI%20ELETTRONICI_da%20genn%202014\IN%20ESSERE\SAPIA%20LORENZO\DAL%2021-10-2022%20AL%2020-10-2024\Sapia%20incarichi.pdf" TargetMode="External"/><Relationship Id="rId10" Type="http://schemas.openxmlformats.org/officeDocument/2006/relationships/hyperlink" Target="../../FASCICOLI%20ELETTRONICI_da%20genn%202014/IN%20ESSERE/MERCURIO%20SIMONA/DAL%2011.01.2024%20AL%2010.01.2025/Mercurio_incarichi.pdf" TargetMode="External"/><Relationship Id="rId31" Type="http://schemas.openxmlformats.org/officeDocument/2006/relationships/hyperlink" Target="file:///C:\FASCICOLI%20ELETTRONICI_da%20genn%202014\IN%20ESSERE\BOCCAPERTA%20SCHIAVETTI%20SARA\DAL%2011.07.2024%20AL%2010.07.2025\Boccaperta_dichiarazione%20incarichi.pdf" TargetMode="External"/><Relationship Id="rId44" Type="http://schemas.openxmlformats.org/officeDocument/2006/relationships/hyperlink" Target="file:///C:\FASCICOLI%20ELETTRONICI_da%20genn%202014\IN%20ESSERE\DJOKIC%20MARINA\DAL%2001.07.2024%20AL%2031.12.2025\Djokic_conflitto%20interessi.pdf" TargetMode="External"/><Relationship Id="rId52" Type="http://schemas.openxmlformats.org/officeDocument/2006/relationships/hyperlink" Target="file:///C:\SCANNER\incarichi\Ledda%20inacarichi.pdf" TargetMode="External"/><Relationship Id="rId60" Type="http://schemas.openxmlformats.org/officeDocument/2006/relationships/hyperlink" Target="file:///C:\FASCICOLI%20ELETTRONICI_da%20genn%202014\IN%20ESSERE\PREZIATI%20GIORGIA\DAL%2001.11.2023%20AL%2031.10.2025\Preziati_dichiarazioni%20incarichi.pdf" TargetMode="External"/><Relationship Id="rId65" Type="http://schemas.openxmlformats.org/officeDocument/2006/relationships/hyperlink" Target="file:///C:\FASCICOLI%20ELETTRONICI_da%20genn%202014\IN%20ESSERE\BONANOMI%20ALICE\DAL%2021.01.2024%20AL%2020.01.2025\Bonanomi_conflitto%20interessi.pdf" TargetMode="External"/><Relationship Id="rId73" Type="http://schemas.openxmlformats.org/officeDocument/2006/relationships/hyperlink" Target="../../FASCICOLI%20ELETTRONICI_da%20genn%202014/IN%20ESSERE/ADDUCI%20ANNARITA/DAL%2021.07.2024%20AL%2020.07.2025/Adduci_conflitto%20interessi.pdf" TargetMode="External"/><Relationship Id="rId78" Type="http://schemas.openxmlformats.org/officeDocument/2006/relationships/hyperlink" Target="../../FASCICOLI%20ELETTRONICI_da%20genn%202014/IN%20ESSERE/ALBANESI%20DONATELLA/DAL%2001.04.2025%20AL%2031.03.2027/ALBANESI_DICHIARAZIONE%20INCARICHI.pdf" TargetMode="External"/><Relationship Id="rId81" Type="http://schemas.openxmlformats.org/officeDocument/2006/relationships/hyperlink" Target="../../FASCICOLI%20ELETTRONICI_da%20genn%202014/IN%20ESSERE/ANGHILIERI%20MARTA/DAL%2001.11.2023%20AL%2031.10.2025/Anghilieri_dichiarazione%20incarichi.pdf" TargetMode="External"/><Relationship Id="rId86" Type="http://schemas.openxmlformats.org/officeDocument/2006/relationships/hyperlink" Target="../../FASCICOLI%20ELETTRONICI_da%20genn%202014/IN%20ESSERE/BAIO%20STEFANIA/Anagrafe%20prestazioni/Baio%20incarichi.pdf" TargetMode="External"/><Relationship Id="rId4" Type="http://schemas.openxmlformats.org/officeDocument/2006/relationships/hyperlink" Target="../../FASCICOLI%20ELETTRONICI_da%20genn%202014/IN%20ESSERE/VIVONE%20UGO/DAL%2001.11.2024%20AL%2031.10.2026/Vivone_dichiarazione%20incarichi.pdf" TargetMode="External"/><Relationship Id="rId9" Type="http://schemas.openxmlformats.org/officeDocument/2006/relationships/hyperlink" Target="../../FASCICOLI%20ELETTRONICI_da%20genn%202014/IN%20ESSERE/MOHAMED%20SALSABIL/DAL%2001.11.2024%20AL%2031.10.2025/Mohamed_dischiarazione%20incarichi.pdf" TargetMode="External"/><Relationship Id="rId13" Type="http://schemas.openxmlformats.org/officeDocument/2006/relationships/hyperlink" Target="../../FASCICOLI%20ELETTRONICI_da%20genn%202014/IN%20ESSERE/DELLA%20PORTA%20ROBERTA/DAL%2001.11.2023%20AL%2031.10.2025/Della%20Porta_dichiarazione%20incarichi.pdf" TargetMode="External"/><Relationship Id="rId18" Type="http://schemas.openxmlformats.org/officeDocument/2006/relationships/hyperlink" Target="../../FASCICOLI%20ELETTRONICI_da%20genn%202014/IN%20ESSERE/GIANNONE%20MICHELE/DAL%2021.10.2024%20AL%2021.01.2026/Giannone_dichiarazione%20Incarichi.pdf" TargetMode="External"/><Relationship Id="rId39" Type="http://schemas.openxmlformats.org/officeDocument/2006/relationships/hyperlink" Target="file:///C:\FASCICOLI%20ELETTRONICI_da%20genn%202014\IN%20ESSERE\ANANIA%20SONIA\Anagrafe%20prestazioni\2022\ANANIA%20dich.pdf" TargetMode="External"/><Relationship Id="rId34" Type="http://schemas.openxmlformats.org/officeDocument/2006/relationships/hyperlink" Target="file:///C:\FASCICOLI%20ELETTRONICI_da%20genn%202014\IN%20ESSERE\PINTO%20LUCIA\Anagrafe%20personale_2022\Pinto%20Dich.pdf" TargetMode="External"/><Relationship Id="rId50" Type="http://schemas.openxmlformats.org/officeDocument/2006/relationships/hyperlink" Target="file:///C:\FASCICOLI%20ELETTRONICI_da%20genn%202014\IN%20ESSERE\BALLERINI%20DANIELA\DAL%2011.12.2022%20AL%2010.12.2023\Ballerini_Dichiarazione%20incarichi.pdf" TargetMode="External"/><Relationship Id="rId55" Type="http://schemas.openxmlformats.org/officeDocument/2006/relationships/hyperlink" Target="../../FASCICOLI%20ELETTRONICI_da%20genn%202014/IN%20ESSERE/SERRA%20CASSANO%20TERESA/DAL%2001.09.2023%20AL%2031.08.2025/Conflitto%20d'interessi_NEW.pdf" TargetMode="External"/><Relationship Id="rId76" Type="http://schemas.openxmlformats.org/officeDocument/2006/relationships/hyperlink" Target="../../FASCICOLI%20ELETTRONICI_da%20genn%202014/IN%20ESSERE/AIROLDI%20CHIARA/DAL%2001.03.2025%20AL%2028.02.2026/AIROLDI_DICHIARAZIONE%20INCARICHI%20(1).pdf" TargetMode="External"/><Relationship Id="rId7" Type="http://schemas.openxmlformats.org/officeDocument/2006/relationships/hyperlink" Target="../../FASCICOLI%20ELETTRONICI_da%20genn%202014/IN%20ESSERE/SEGATO%20IRENE/DAL%2021.10.2024%20AL%2020.10.2025/segato_dichiarazione%20incarichi.pdf" TargetMode="External"/><Relationship Id="rId71" Type="http://schemas.openxmlformats.org/officeDocument/2006/relationships/hyperlink" Target="../../FASCICOLI%20ELETTRONICI_da%20genn%202014/IN%20ESSERE/ABATE-DAGA%20LAURA/DAL%2029.01.2025%20AL%2028.01.2026/ABATE%20DAGA_CONFLITTO%20INTERESSE.pdf" TargetMode="External"/><Relationship Id="rId2" Type="http://schemas.openxmlformats.org/officeDocument/2006/relationships/hyperlink" Target="../../FASCICOLI%20ELETTRONICI_da%20genn%202014/IN%20ESSERE/PIERINI%20VANESSA%20ELEONORA/DAL%2011.12.2023%20AL%2010.12.2024/Pierini%20incarichi.pdf" TargetMode="External"/><Relationship Id="rId29" Type="http://schemas.openxmlformats.org/officeDocument/2006/relationships/hyperlink" Target="file:///C:\FASCICOLI%20ELETTRONICI_da%20genn%202014\IN%20ESSERE\DI%20RUOCCO%20CARMEN\DAL%2011.07.2024%20AL%2010.07.2025\Di%20Ruocco_%20dichiarazione%20incarichi.pdf" TargetMode="External"/><Relationship Id="rId24" Type="http://schemas.openxmlformats.org/officeDocument/2006/relationships/hyperlink" Target="file:///C:\FASCICOLI%20ELETTRONICI_da%20genn%202014\IN%20ESSERE\PELLEGRINO%20SIMONA\DAL%2011.07.2024%20AL%2010.07.2025\Pellegrino_dichiarazione%20incarichi.pdf" TargetMode="External"/><Relationship Id="rId40" Type="http://schemas.openxmlformats.org/officeDocument/2006/relationships/hyperlink" Target="file:///C:\FASCICOLI%20ELETTRONICI_da%20genn%202014\IN%20ESSERE\PAFUNDO%20PAOLA\DAL%2001.07.2024%20AL%2030.06.2025\Pafundo_%20dichiarazione%20incarichi.pdf" TargetMode="External"/><Relationship Id="rId45" Type="http://schemas.openxmlformats.org/officeDocument/2006/relationships/hyperlink" Target="file:///C:\FASCICOLI%20ELETTRONICI_da%20genn%202014\IN%20ESSERE\DJOKIC%20MARINA\DAL%2001.07.2024%20AL%2031.12.2025\Djokic_dichiarazione%20incarichi.pdf" TargetMode="External"/><Relationship Id="rId66" Type="http://schemas.openxmlformats.org/officeDocument/2006/relationships/hyperlink" Target="file:///C:\FASCICOLI%20ELETTRONICI_da%20genn%202014\IN%20ESSERE\BONANOMI%20ALICE\DAL%2021.01.2024%20AL%2020.01.2025\Bonanomi_incarichi.pdf" TargetMode="External"/><Relationship Id="rId87" Type="http://schemas.openxmlformats.org/officeDocument/2006/relationships/hyperlink" Target="../../FASCICOLI%20ELETTRONICI_da%20genn%202014/IN%20ESSERE/BALLERINI%20VERONICA/DAL%2001.01.2024%20AL%2031.12.2024/Ballerini_incarichi.pdf" TargetMode="External"/><Relationship Id="rId61" Type="http://schemas.openxmlformats.org/officeDocument/2006/relationships/hyperlink" Target="file:///C:\FASCICOLI%20ELETTRONICI_da%20genn%202014\IN%20ESSERE\MONFREDINI%20MICHELA\DAL%2001.07.2023%20AL%2030.06.2025\Monfredini_dichiarazione%20incarichi.pdf" TargetMode="External"/><Relationship Id="rId82" Type="http://schemas.openxmlformats.org/officeDocument/2006/relationships/hyperlink" Target="../../FASCICOLI%20ELETTRONICI_da%20genn%202014/IN%20ESSERE/ANICHINI%20ANDREA/DAL21.07.2023%20AL%2020.07.2024/Anichini_dichiarazione.pdf" TargetMode="External"/><Relationship Id="rId19" Type="http://schemas.openxmlformats.org/officeDocument/2006/relationships/hyperlink" Target="../../FASCICOLI%20ELETTRONICI_da%20genn%202014/IN%20ESSERE/COMANDINI%20MARTA/DAL%2001.11.2023%20AL%2031.10.2024/Comandini_incarichi.pdf"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50"/>
  <sheetViews>
    <sheetView tabSelected="1" zoomScaleNormal="100" workbookViewId="0">
      <selection activeCell="C250" sqref="C250"/>
    </sheetView>
  </sheetViews>
  <sheetFormatPr defaultRowHeight="15"/>
  <cols>
    <col min="1" max="1" width="6" bestFit="1" customWidth="1"/>
    <col min="2" max="2" width="20.28515625" bestFit="1" customWidth="1"/>
    <col min="3" max="3" width="14.28515625" style="28" customWidth="1"/>
    <col min="4" max="4" width="20.28515625" customWidth="1"/>
    <col min="5" max="6" width="10.42578125" customWidth="1"/>
    <col min="7" max="7" width="11.28515625" customWidth="1"/>
    <col min="8" max="8" width="15.5703125" customWidth="1"/>
    <col min="9" max="9" width="14.85546875" customWidth="1"/>
    <col min="10" max="10" width="10.42578125" customWidth="1"/>
    <col min="11" max="11" width="22.28515625" style="216" customWidth="1"/>
    <col min="12" max="12" width="52.85546875" customWidth="1"/>
    <col min="13" max="13" width="22.85546875" style="28" customWidth="1"/>
    <col min="14" max="14" width="34.5703125" style="28" customWidth="1"/>
  </cols>
  <sheetData>
    <row r="1" spans="1:14" s="5" customFormat="1" ht="71.25" customHeight="1">
      <c r="A1" s="1" t="s">
        <v>0</v>
      </c>
      <c r="B1" s="1" t="s">
        <v>1</v>
      </c>
      <c r="C1" s="1" t="s">
        <v>2</v>
      </c>
      <c r="D1" s="1" t="s">
        <v>3</v>
      </c>
      <c r="E1" s="2" t="s">
        <v>4</v>
      </c>
      <c r="F1" s="2" t="s">
        <v>5</v>
      </c>
      <c r="G1" s="3" t="s">
        <v>6</v>
      </c>
      <c r="H1" s="1" t="s">
        <v>7</v>
      </c>
      <c r="I1" s="4" t="s">
        <v>8</v>
      </c>
      <c r="J1" s="4" t="s">
        <v>9</v>
      </c>
      <c r="K1" s="4" t="s">
        <v>10</v>
      </c>
      <c r="L1" s="4" t="s">
        <v>11</v>
      </c>
      <c r="M1" s="4" t="s">
        <v>12</v>
      </c>
      <c r="N1" s="4" t="s">
        <v>13</v>
      </c>
    </row>
    <row r="2" spans="1:14" s="13" customFormat="1" ht="38.25">
      <c r="A2" s="6">
        <v>91039</v>
      </c>
      <c r="B2" s="7" t="s">
        <v>591</v>
      </c>
      <c r="C2" s="7" t="s">
        <v>14</v>
      </c>
      <c r="D2" s="8" t="s">
        <v>15</v>
      </c>
      <c r="E2" s="36">
        <v>45686</v>
      </c>
      <c r="F2" s="36">
        <v>46050</v>
      </c>
      <c r="G2" s="37">
        <f>VLOOKUP(A2,[3]T.O.!$A:$G,7,FALSE)</f>
        <v>41500</v>
      </c>
      <c r="H2" s="10">
        <v>0</v>
      </c>
      <c r="I2" s="11" t="s">
        <v>1922</v>
      </c>
      <c r="J2" s="9">
        <v>45692</v>
      </c>
      <c r="K2" s="41" t="s">
        <v>1960</v>
      </c>
      <c r="L2" s="12" t="str">
        <f>VLOOKUP(A2,[3]T.O.!$A:$T,20,FALSE)</f>
        <v>ATTIVITÀ DI SUPPORTO AL COORDINAMENTO DEI PROGETTI ISTITUZIONALI, NAZIONALI ED INTERNAZIONALI, PER LA RICERCA SUI SARCOMI</v>
      </c>
      <c r="M2" s="14" t="s">
        <v>16</v>
      </c>
      <c r="N2" s="15" t="s">
        <v>17</v>
      </c>
    </row>
    <row r="3" spans="1:14" s="13" customFormat="1" ht="51">
      <c r="A3" s="6">
        <v>90235</v>
      </c>
      <c r="B3" s="7" t="s">
        <v>18</v>
      </c>
      <c r="C3" s="7" t="s">
        <v>19</v>
      </c>
      <c r="D3" s="8" t="s">
        <v>15</v>
      </c>
      <c r="E3" s="9">
        <v>45658</v>
      </c>
      <c r="F3" s="9">
        <v>46752</v>
      </c>
      <c r="G3" s="10">
        <v>69300.81</v>
      </c>
      <c r="H3" s="10">
        <v>0</v>
      </c>
      <c r="I3" s="10" t="s">
        <v>523</v>
      </c>
      <c r="J3" s="9">
        <v>45575</v>
      </c>
      <c r="K3" s="38" t="s">
        <v>471</v>
      </c>
      <c r="L3" s="12" t="s">
        <v>20</v>
      </c>
      <c r="M3" s="16" t="s">
        <v>16</v>
      </c>
      <c r="N3" s="15" t="s">
        <v>17</v>
      </c>
    </row>
    <row r="4" spans="1:14" s="13" customFormat="1" ht="89.25">
      <c r="A4" s="6">
        <v>90902</v>
      </c>
      <c r="B4" s="7" t="s">
        <v>21</v>
      </c>
      <c r="C4" s="7" t="s">
        <v>22</v>
      </c>
      <c r="D4" s="8" t="s">
        <v>15</v>
      </c>
      <c r="E4" s="9">
        <v>45494</v>
      </c>
      <c r="F4" s="9">
        <v>45858</v>
      </c>
      <c r="G4" s="10">
        <v>24000</v>
      </c>
      <c r="H4" s="10">
        <v>0</v>
      </c>
      <c r="I4" s="11" t="s">
        <v>315</v>
      </c>
      <c r="J4" s="9">
        <v>45450</v>
      </c>
      <c r="K4" s="12" t="s">
        <v>23</v>
      </c>
      <c r="L4" s="12" t="s">
        <v>24</v>
      </c>
      <c r="M4" s="18" t="s">
        <v>16</v>
      </c>
      <c r="N4" s="15" t="s">
        <v>17</v>
      </c>
    </row>
    <row r="5" spans="1:14" s="13" customFormat="1" ht="25.5">
      <c r="A5" s="6">
        <v>90880</v>
      </c>
      <c r="B5" s="7" t="s">
        <v>25</v>
      </c>
      <c r="C5" s="7" t="s">
        <v>26</v>
      </c>
      <c r="D5" s="8" t="s">
        <v>15</v>
      </c>
      <c r="E5" s="9">
        <v>45464</v>
      </c>
      <c r="F5" s="9">
        <v>45828</v>
      </c>
      <c r="G5" s="10">
        <v>50500</v>
      </c>
      <c r="H5" s="10">
        <v>0</v>
      </c>
      <c r="I5" s="10" t="s">
        <v>436</v>
      </c>
      <c r="J5" s="9">
        <v>45462</v>
      </c>
      <c r="K5" s="38" t="s">
        <v>27</v>
      </c>
      <c r="L5" s="12" t="s">
        <v>28</v>
      </c>
      <c r="M5" s="8" t="s">
        <v>16</v>
      </c>
      <c r="N5" s="15" t="s">
        <v>17</v>
      </c>
    </row>
    <row r="6" spans="1:14" s="13" customFormat="1" ht="25.5">
      <c r="A6" s="6">
        <v>91331</v>
      </c>
      <c r="B6" s="7" t="s">
        <v>592</v>
      </c>
      <c r="C6" s="7" t="s">
        <v>67</v>
      </c>
      <c r="D6" s="8" t="s">
        <v>15</v>
      </c>
      <c r="E6" s="36">
        <v>45717</v>
      </c>
      <c r="F6" s="36">
        <v>46081</v>
      </c>
      <c r="G6" s="37">
        <v>24375</v>
      </c>
      <c r="H6" s="10">
        <v>0</v>
      </c>
      <c r="I6" s="11" t="s">
        <v>1923</v>
      </c>
      <c r="J6" s="9">
        <v>45723</v>
      </c>
      <c r="K6" s="41" t="s">
        <v>1673</v>
      </c>
      <c r="L6" s="12" t="s">
        <v>1674</v>
      </c>
      <c r="M6" s="14" t="s">
        <v>16</v>
      </c>
      <c r="N6" s="15" t="s">
        <v>17</v>
      </c>
    </row>
    <row r="7" spans="1:14" s="13" customFormat="1" ht="51">
      <c r="A7" s="6">
        <v>91229</v>
      </c>
      <c r="B7" s="7" t="s">
        <v>276</v>
      </c>
      <c r="C7" s="7" t="s">
        <v>277</v>
      </c>
      <c r="D7" s="8" t="s">
        <v>15</v>
      </c>
      <c r="E7" s="36">
        <v>45748</v>
      </c>
      <c r="F7" s="36">
        <v>46477</v>
      </c>
      <c r="G7" s="37">
        <v>142000</v>
      </c>
      <c r="H7" s="10">
        <v>0</v>
      </c>
      <c r="I7" s="11" t="s">
        <v>1923</v>
      </c>
      <c r="J7" s="9">
        <v>45723</v>
      </c>
      <c r="K7" s="41" t="s">
        <v>1689</v>
      </c>
      <c r="L7" s="12" t="s">
        <v>1690</v>
      </c>
      <c r="M7" s="8" t="s">
        <v>16</v>
      </c>
      <c r="N7" s="15" t="s">
        <v>17</v>
      </c>
    </row>
    <row r="8" spans="1:14" s="13" customFormat="1" ht="89.25">
      <c r="A8" s="6">
        <v>90982</v>
      </c>
      <c r="B8" s="7" t="s">
        <v>473</v>
      </c>
      <c r="C8" s="7" t="s">
        <v>474</v>
      </c>
      <c r="D8" s="8" t="s">
        <v>15</v>
      </c>
      <c r="E8" s="39">
        <v>45617</v>
      </c>
      <c r="F8" s="39">
        <v>45981</v>
      </c>
      <c r="G8" s="10">
        <v>14000</v>
      </c>
      <c r="H8" s="10">
        <v>0</v>
      </c>
      <c r="I8" s="10"/>
      <c r="J8" s="9"/>
      <c r="K8" s="38" t="s">
        <v>475</v>
      </c>
      <c r="L8" s="12" t="s">
        <v>476</v>
      </c>
      <c r="M8" s="16" t="s">
        <v>16</v>
      </c>
      <c r="N8" s="15" t="s">
        <v>17</v>
      </c>
    </row>
    <row r="9" spans="1:14" s="13" customFormat="1" ht="25.5">
      <c r="A9" s="6">
        <v>91107</v>
      </c>
      <c r="B9" s="7" t="s">
        <v>29</v>
      </c>
      <c r="C9" s="7" t="s">
        <v>30</v>
      </c>
      <c r="D9" s="8" t="s">
        <v>15</v>
      </c>
      <c r="E9" s="9">
        <v>45474</v>
      </c>
      <c r="F9" s="9">
        <v>46203</v>
      </c>
      <c r="G9" s="10">
        <v>23700</v>
      </c>
      <c r="H9" s="10">
        <v>0</v>
      </c>
      <c r="I9" s="10" t="s">
        <v>431</v>
      </c>
      <c r="J9" s="9">
        <v>45478</v>
      </c>
      <c r="K9" s="38" t="s">
        <v>31</v>
      </c>
      <c r="L9" s="12" t="s">
        <v>32</v>
      </c>
      <c r="M9" s="8" t="s">
        <v>16</v>
      </c>
      <c r="N9" s="15" t="s">
        <v>17</v>
      </c>
    </row>
    <row r="10" spans="1:14" s="212" customFormat="1" ht="25.5">
      <c r="A10" s="6">
        <v>91088</v>
      </c>
      <c r="B10" s="7" t="s">
        <v>33</v>
      </c>
      <c r="C10" s="7" t="s">
        <v>34</v>
      </c>
      <c r="D10" s="8" t="s">
        <v>15</v>
      </c>
      <c r="E10" s="35">
        <v>45742</v>
      </c>
      <c r="F10" s="35">
        <v>46471</v>
      </c>
      <c r="G10" s="37">
        <f>VLOOKUP(A10,[3]T.O.!$A:$G,7,FALSE)</f>
        <v>40000</v>
      </c>
      <c r="H10" s="10">
        <v>0</v>
      </c>
      <c r="I10" s="11" t="str">
        <f>VLOOKUP(A10,[3]T.O.!$A:$M,13,FALSE)</f>
        <v>196-DG</v>
      </c>
      <c r="J10" s="9">
        <f>VLOOKUP(A10,[3]T.O.!$A:$N,14,FALSE)</f>
        <v>45741</v>
      </c>
      <c r="K10" s="41" t="str">
        <f>VLOOKUP(A10,[3]T.O.!$A:$J,10,FALSE)</f>
        <v>Q/09/RD1</v>
      </c>
      <c r="L10" s="33" t="str">
        <f>VLOOKUP(A10,[3]T.O.!$A:$T,20,FALSE)</f>
        <v>SORVEGLIANZA RADIOLOGICA ATTIVA NELLE PAZIENTI PORTATRICI DI MUTAZIONE GENETICA BRCA1-2</v>
      </c>
      <c r="M10" s="8" t="s">
        <v>16</v>
      </c>
      <c r="N10" s="15" t="s">
        <v>17</v>
      </c>
    </row>
    <row r="11" spans="1:14" s="13" customFormat="1" ht="25.5">
      <c r="A11" s="6">
        <v>91071</v>
      </c>
      <c r="B11" s="7" t="s">
        <v>36</v>
      </c>
      <c r="C11" s="7" t="s">
        <v>37</v>
      </c>
      <c r="D11" s="8" t="s">
        <v>15</v>
      </c>
      <c r="E11" s="36">
        <v>45809</v>
      </c>
      <c r="F11" s="36">
        <v>46538</v>
      </c>
      <c r="G11" s="37">
        <v>93600</v>
      </c>
      <c r="H11" s="10">
        <v>0</v>
      </c>
      <c r="I11" s="11"/>
      <c r="J11" s="9"/>
      <c r="K11" s="41" t="s">
        <v>35</v>
      </c>
      <c r="L11" s="12" t="s">
        <v>1892</v>
      </c>
      <c r="M11" s="8" t="s">
        <v>16</v>
      </c>
      <c r="N11" s="15" t="s">
        <v>17</v>
      </c>
    </row>
    <row r="12" spans="1:14" s="13" customFormat="1" ht="25.5">
      <c r="A12" s="6">
        <v>91057</v>
      </c>
      <c r="B12" s="7" t="s">
        <v>39</v>
      </c>
      <c r="C12" s="7" t="s">
        <v>40</v>
      </c>
      <c r="D12" s="8" t="s">
        <v>15</v>
      </c>
      <c r="E12" s="9">
        <v>45505</v>
      </c>
      <c r="F12" s="9">
        <v>45869</v>
      </c>
      <c r="G12" s="10">
        <v>0</v>
      </c>
      <c r="H12" s="10">
        <v>0</v>
      </c>
      <c r="I12" s="11" t="s">
        <v>337</v>
      </c>
      <c r="J12" s="9">
        <v>45499</v>
      </c>
      <c r="K12" s="12" t="s">
        <v>41</v>
      </c>
      <c r="L12" s="12" t="s">
        <v>311</v>
      </c>
      <c r="M12" s="16" t="s">
        <v>16</v>
      </c>
      <c r="N12" s="15" t="s">
        <v>17</v>
      </c>
    </row>
    <row r="13" spans="1:14" s="13" customFormat="1" ht="25.5">
      <c r="A13" s="6">
        <v>91075</v>
      </c>
      <c r="B13" s="7" t="s">
        <v>43</v>
      </c>
      <c r="C13" s="7" t="s">
        <v>44</v>
      </c>
      <c r="D13" s="8" t="s">
        <v>15</v>
      </c>
      <c r="E13" s="36">
        <v>45678</v>
      </c>
      <c r="F13" s="36">
        <v>46042</v>
      </c>
      <c r="G13" s="10">
        <v>30000</v>
      </c>
      <c r="H13" s="10">
        <v>0</v>
      </c>
      <c r="I13" s="11" t="s">
        <v>1924</v>
      </c>
      <c r="J13" s="9">
        <v>45669</v>
      </c>
      <c r="K13" s="38" t="s">
        <v>45</v>
      </c>
      <c r="L13" s="12" t="s">
        <v>46</v>
      </c>
      <c r="M13" s="16" t="s">
        <v>16</v>
      </c>
      <c r="N13" s="17" t="s">
        <v>17</v>
      </c>
    </row>
    <row r="14" spans="1:14" s="13" customFormat="1" ht="38.25">
      <c r="A14" s="6">
        <v>91152</v>
      </c>
      <c r="B14" s="7" t="s">
        <v>303</v>
      </c>
      <c r="C14" s="7" t="s">
        <v>47</v>
      </c>
      <c r="D14" s="8" t="s">
        <v>15</v>
      </c>
      <c r="E14" s="36">
        <v>45783</v>
      </c>
      <c r="F14" s="36">
        <v>46147</v>
      </c>
      <c r="G14" s="37">
        <v>41000</v>
      </c>
      <c r="H14" s="10">
        <v>0</v>
      </c>
      <c r="I14" s="11" t="s">
        <v>1828</v>
      </c>
      <c r="J14" s="9">
        <v>45776</v>
      </c>
      <c r="K14" s="41" t="s">
        <v>1823</v>
      </c>
      <c r="L14" s="12" t="s">
        <v>304</v>
      </c>
      <c r="M14" s="16" t="s">
        <v>16</v>
      </c>
      <c r="N14" s="18" t="s">
        <v>17</v>
      </c>
    </row>
    <row r="15" spans="1:14" s="13" customFormat="1" ht="38.25">
      <c r="A15" s="6">
        <v>91147</v>
      </c>
      <c r="B15" s="7" t="s">
        <v>578</v>
      </c>
      <c r="C15" s="7" t="s">
        <v>579</v>
      </c>
      <c r="D15" s="8" t="s">
        <v>15</v>
      </c>
      <c r="E15" s="9">
        <v>45352</v>
      </c>
      <c r="F15" s="9">
        <v>46081</v>
      </c>
      <c r="G15" s="10">
        <v>22464</v>
      </c>
      <c r="H15" s="10">
        <v>0</v>
      </c>
      <c r="I15" s="10" t="s">
        <v>588</v>
      </c>
      <c r="J15" s="9">
        <v>45355</v>
      </c>
      <c r="K15" s="38" t="s">
        <v>68</v>
      </c>
      <c r="L15" s="12" t="str">
        <f>VLOOKUP(A15,'[2]COLL. PROF.2005'!$A$1:$Y$65536,25,FALSE)</f>
        <v>SCREENING PER LA DIAGNOSI PRECOCE DEL TUMORE POLMONARE CON TC LOW/ULTRA LOW DOSE DEL TORACE SENZA MEZZO DI CONTRASTO</v>
      </c>
      <c r="M15" s="16" t="s">
        <v>16</v>
      </c>
      <c r="N15" s="18" t="s">
        <v>17</v>
      </c>
    </row>
    <row r="16" spans="1:14" s="13" customFormat="1" ht="25.5">
      <c r="A16" s="6">
        <v>91065</v>
      </c>
      <c r="B16" s="7" t="s">
        <v>48</v>
      </c>
      <c r="C16" s="7" t="s">
        <v>49</v>
      </c>
      <c r="D16" s="8" t="s">
        <v>15</v>
      </c>
      <c r="E16" s="9">
        <v>45658</v>
      </c>
      <c r="F16" s="9">
        <v>46022</v>
      </c>
      <c r="G16" s="10">
        <v>28846.15</v>
      </c>
      <c r="H16" s="10">
        <v>0</v>
      </c>
      <c r="I16" s="10" t="s">
        <v>1925</v>
      </c>
      <c r="J16" s="9">
        <v>45672</v>
      </c>
      <c r="K16" s="38" t="s">
        <v>519</v>
      </c>
      <c r="L16" s="12"/>
      <c r="M16" s="16" t="s">
        <v>16</v>
      </c>
      <c r="N16" s="15" t="s">
        <v>17</v>
      </c>
    </row>
    <row r="17" spans="1:14" s="13" customFormat="1" ht="33.75">
      <c r="A17" s="6">
        <v>91126</v>
      </c>
      <c r="B17" s="7" t="s">
        <v>52</v>
      </c>
      <c r="C17" s="7" t="s">
        <v>53</v>
      </c>
      <c r="D17" s="8" t="s">
        <v>15</v>
      </c>
      <c r="E17" s="36">
        <v>45678</v>
      </c>
      <c r="F17" s="36">
        <v>46042</v>
      </c>
      <c r="G17" s="10">
        <v>35000</v>
      </c>
      <c r="H17" s="10">
        <v>0</v>
      </c>
      <c r="I17" s="11" t="s">
        <v>439</v>
      </c>
      <c r="J17" s="9">
        <v>45320</v>
      </c>
      <c r="K17" s="38" t="s">
        <v>54</v>
      </c>
      <c r="L17" s="42" t="s">
        <v>55</v>
      </c>
      <c r="M17" s="8" t="s">
        <v>16</v>
      </c>
      <c r="N17" s="15" t="s">
        <v>17</v>
      </c>
    </row>
    <row r="18" spans="1:14" s="13" customFormat="1" ht="25.5">
      <c r="A18" s="6">
        <v>90941</v>
      </c>
      <c r="B18" s="7" t="s">
        <v>52</v>
      </c>
      <c r="C18" s="7" t="s">
        <v>56</v>
      </c>
      <c r="D18" s="8" t="s">
        <v>15</v>
      </c>
      <c r="E18" s="9">
        <v>45627</v>
      </c>
      <c r="F18" s="9">
        <v>46387</v>
      </c>
      <c r="G18" s="10">
        <v>78624</v>
      </c>
      <c r="H18" s="10">
        <v>0</v>
      </c>
      <c r="I18" s="10" t="s">
        <v>558</v>
      </c>
      <c r="J18" s="9">
        <v>45623</v>
      </c>
      <c r="K18" s="38" t="s">
        <v>472</v>
      </c>
      <c r="L18" s="12" t="s">
        <v>58</v>
      </c>
      <c r="M18" s="16" t="s">
        <v>16</v>
      </c>
      <c r="N18" s="15" t="s">
        <v>17</v>
      </c>
    </row>
    <row r="19" spans="1:14" s="13" customFormat="1" ht="63.75">
      <c r="A19" s="6">
        <v>91203</v>
      </c>
      <c r="B19" s="7" t="s">
        <v>59</v>
      </c>
      <c r="C19" s="7" t="s">
        <v>60</v>
      </c>
      <c r="D19" s="8" t="s">
        <v>15</v>
      </c>
      <c r="E19" s="9">
        <v>45627</v>
      </c>
      <c r="F19" s="9">
        <v>45991</v>
      </c>
      <c r="G19" s="10">
        <v>54000</v>
      </c>
      <c r="H19" s="10">
        <v>0</v>
      </c>
      <c r="I19" s="213"/>
      <c r="J19" s="213"/>
      <c r="K19" s="38" t="s">
        <v>68</v>
      </c>
      <c r="L19" s="12" t="s">
        <v>61</v>
      </c>
      <c r="M19" s="16" t="s">
        <v>16</v>
      </c>
      <c r="N19" s="15" t="s">
        <v>17</v>
      </c>
    </row>
    <row r="20" spans="1:14" s="13" customFormat="1" ht="25.5">
      <c r="A20" s="6">
        <v>91326</v>
      </c>
      <c r="B20" s="7" t="s">
        <v>593</v>
      </c>
      <c r="C20" s="7" t="s">
        <v>108</v>
      </c>
      <c r="D20" s="8" t="s">
        <v>15</v>
      </c>
      <c r="E20" s="36">
        <v>45709</v>
      </c>
      <c r="F20" s="36">
        <v>46073</v>
      </c>
      <c r="G20" s="37">
        <f>VLOOKUP(A20,[3]T.O.!$A:$G,7,FALSE)</f>
        <v>45000</v>
      </c>
      <c r="H20" s="10">
        <v>0</v>
      </c>
      <c r="I20" s="10" t="s">
        <v>1926</v>
      </c>
      <c r="J20" s="9">
        <v>45702</v>
      </c>
      <c r="K20" s="41" t="str">
        <f>VLOOKUP(A20,[3]T.O.!$A:$J,10,FALSE)</f>
        <v>Q17RT2</v>
      </c>
      <c r="L20" s="12" t="str">
        <f>VLOOKUP(A20,[3]T.O.!$A:$T,20,FALSE)</f>
        <v>ATTIVITÀ CLINICA E SCIENTIFICA PER LA TERAPIA RADIOTERAPICA DEI TUMORI DEL TORACE</v>
      </c>
      <c r="M20" s="8" t="s">
        <v>16</v>
      </c>
      <c r="N20" s="15" t="s">
        <v>17</v>
      </c>
    </row>
    <row r="21" spans="1:14" s="13" customFormat="1" ht="25.5">
      <c r="A21" s="6">
        <v>91336</v>
      </c>
      <c r="B21" s="7" t="s">
        <v>1754</v>
      </c>
      <c r="C21" s="7" t="s">
        <v>1755</v>
      </c>
      <c r="D21" s="8" t="s">
        <v>15</v>
      </c>
      <c r="E21" s="36">
        <v>45748</v>
      </c>
      <c r="F21" s="36">
        <v>46112</v>
      </c>
      <c r="G21" s="37">
        <v>62524.4</v>
      </c>
      <c r="H21" s="10">
        <v>0</v>
      </c>
      <c r="I21" s="11"/>
      <c r="J21" s="9"/>
      <c r="K21" s="41"/>
      <c r="L21" s="12"/>
      <c r="M21" s="8"/>
      <c r="N21" s="15"/>
    </row>
    <row r="22" spans="1:14" s="13" customFormat="1" ht="25.5">
      <c r="A22" s="6">
        <v>90774</v>
      </c>
      <c r="B22" s="7" t="s">
        <v>62</v>
      </c>
      <c r="C22" s="7" t="s">
        <v>63</v>
      </c>
      <c r="D22" s="8" t="s">
        <v>15</v>
      </c>
      <c r="E22" s="9">
        <v>45658</v>
      </c>
      <c r="F22" s="9">
        <v>46022</v>
      </c>
      <c r="G22" s="10">
        <v>38175.75</v>
      </c>
      <c r="H22" s="10">
        <v>0</v>
      </c>
      <c r="I22" s="10" t="s">
        <v>444</v>
      </c>
      <c r="J22" s="9">
        <v>45225</v>
      </c>
      <c r="K22" s="38" t="s">
        <v>472</v>
      </c>
      <c r="L22" s="12" t="s">
        <v>64</v>
      </c>
      <c r="M22" s="16" t="s">
        <v>16</v>
      </c>
      <c r="N22" s="15" t="s">
        <v>17</v>
      </c>
    </row>
    <row r="23" spans="1:14" s="20" customFormat="1" ht="38.25">
      <c r="A23" s="6">
        <v>91032</v>
      </c>
      <c r="B23" s="7" t="s">
        <v>66</v>
      </c>
      <c r="C23" s="7" t="s">
        <v>67</v>
      </c>
      <c r="D23" s="8" t="s">
        <v>15</v>
      </c>
      <c r="E23" s="9">
        <v>45576</v>
      </c>
      <c r="F23" s="9">
        <v>45940</v>
      </c>
      <c r="G23" s="10">
        <v>34000</v>
      </c>
      <c r="H23" s="10">
        <v>0</v>
      </c>
      <c r="I23" s="10" t="s">
        <v>559</v>
      </c>
      <c r="J23" s="9">
        <v>45576</v>
      </c>
      <c r="K23" s="38" t="s">
        <v>68</v>
      </c>
      <c r="L23" s="12" t="s">
        <v>69</v>
      </c>
      <c r="M23" s="16" t="s">
        <v>16</v>
      </c>
      <c r="N23" s="15" t="s">
        <v>17</v>
      </c>
    </row>
    <row r="24" spans="1:14" s="20" customFormat="1" ht="38.25">
      <c r="A24" s="6">
        <v>90652</v>
      </c>
      <c r="B24" s="7" t="s">
        <v>70</v>
      </c>
      <c r="C24" s="7" t="s">
        <v>26</v>
      </c>
      <c r="D24" s="8" t="s">
        <v>15</v>
      </c>
      <c r="E24" s="9">
        <v>45505</v>
      </c>
      <c r="F24" s="9">
        <v>45869</v>
      </c>
      <c r="G24" s="10">
        <v>63000</v>
      </c>
      <c r="H24" s="10">
        <v>0</v>
      </c>
      <c r="I24" s="11" t="s">
        <v>440</v>
      </c>
      <c r="J24" s="9">
        <v>45496</v>
      </c>
      <c r="K24" s="38" t="s">
        <v>68</v>
      </c>
      <c r="L24" s="12" t="s">
        <v>347</v>
      </c>
      <c r="M24" s="16" t="s">
        <v>16</v>
      </c>
      <c r="N24" s="15" t="s">
        <v>17</v>
      </c>
    </row>
    <row r="25" spans="1:14" s="20" customFormat="1" ht="89.25">
      <c r="A25" s="6">
        <v>91206</v>
      </c>
      <c r="B25" s="7" t="s">
        <v>71</v>
      </c>
      <c r="C25" s="7" t="s">
        <v>37</v>
      </c>
      <c r="D25" s="8" t="s">
        <v>15</v>
      </c>
      <c r="E25" s="9">
        <v>45658</v>
      </c>
      <c r="F25" s="9">
        <v>46022</v>
      </c>
      <c r="G25" s="10">
        <v>40000</v>
      </c>
      <c r="H25" s="10">
        <v>0</v>
      </c>
      <c r="I25" s="10" t="s">
        <v>1927</v>
      </c>
      <c r="J25" s="9">
        <v>45672</v>
      </c>
      <c r="K25" s="38" t="s">
        <v>68</v>
      </c>
      <c r="L25" s="12" t="s">
        <v>72</v>
      </c>
      <c r="M25" s="16" t="s">
        <v>16</v>
      </c>
      <c r="N25" s="15" t="s">
        <v>17</v>
      </c>
    </row>
    <row r="26" spans="1:14" s="13" customFormat="1" ht="63.75">
      <c r="A26" s="6">
        <v>91253</v>
      </c>
      <c r="B26" s="7" t="s">
        <v>356</v>
      </c>
      <c r="C26" s="7" t="s">
        <v>153</v>
      </c>
      <c r="D26" s="8" t="s">
        <v>15</v>
      </c>
      <c r="E26" s="9">
        <v>45484</v>
      </c>
      <c r="F26" s="9">
        <v>45848</v>
      </c>
      <c r="G26" s="10">
        <v>31500</v>
      </c>
      <c r="H26" s="10">
        <v>0</v>
      </c>
      <c r="I26" s="11" t="s">
        <v>357</v>
      </c>
      <c r="J26" s="9">
        <v>45478</v>
      </c>
      <c r="K26" s="12" t="s">
        <v>358</v>
      </c>
      <c r="L26" s="12" t="s">
        <v>359</v>
      </c>
      <c r="M26" s="16" t="s">
        <v>16</v>
      </c>
      <c r="N26" s="15" t="s">
        <v>17</v>
      </c>
    </row>
    <row r="27" spans="1:14" s="13" customFormat="1" ht="38.25">
      <c r="A27" s="6">
        <v>91127</v>
      </c>
      <c r="B27" s="7" t="s">
        <v>73</v>
      </c>
      <c r="C27" s="7" t="s">
        <v>74</v>
      </c>
      <c r="D27" s="8" t="s">
        <v>15</v>
      </c>
      <c r="E27" s="36">
        <v>45678</v>
      </c>
      <c r="F27" s="36">
        <v>46042</v>
      </c>
      <c r="G27" s="10">
        <v>35000</v>
      </c>
      <c r="H27" s="10">
        <v>0</v>
      </c>
      <c r="I27" s="11" t="s">
        <v>439</v>
      </c>
      <c r="J27" s="9">
        <v>45320</v>
      </c>
      <c r="K27" s="38" t="s">
        <v>54</v>
      </c>
      <c r="L27" s="12" t="s">
        <v>75</v>
      </c>
      <c r="M27" s="14" t="s">
        <v>16</v>
      </c>
      <c r="N27" s="15" t="s">
        <v>17</v>
      </c>
    </row>
    <row r="28" spans="1:14" s="13" customFormat="1" ht="25.5">
      <c r="A28" s="6">
        <v>91317</v>
      </c>
      <c r="B28" s="7" t="s">
        <v>551</v>
      </c>
      <c r="C28" s="7" t="s">
        <v>552</v>
      </c>
      <c r="D28" s="8" t="s">
        <v>15</v>
      </c>
      <c r="E28" s="36">
        <v>45678</v>
      </c>
      <c r="F28" s="36">
        <v>46407</v>
      </c>
      <c r="G28" s="37">
        <v>108000</v>
      </c>
      <c r="H28" s="10">
        <v>0</v>
      </c>
      <c r="I28" s="11" t="s">
        <v>1924</v>
      </c>
      <c r="J28" s="9">
        <v>45672</v>
      </c>
      <c r="K28" s="38" t="s">
        <v>68</v>
      </c>
      <c r="L28" s="12"/>
      <c r="M28" s="8" t="s">
        <v>16</v>
      </c>
      <c r="N28" s="14" t="s">
        <v>17</v>
      </c>
    </row>
    <row r="29" spans="1:14" s="27" customFormat="1" ht="38.25">
      <c r="A29" s="6">
        <v>91347</v>
      </c>
      <c r="B29" s="7" t="s">
        <v>1860</v>
      </c>
      <c r="C29" s="7" t="s">
        <v>631</v>
      </c>
      <c r="D29" s="8" t="s">
        <v>15</v>
      </c>
      <c r="E29" s="36">
        <v>45778</v>
      </c>
      <c r="F29" s="36">
        <v>46142</v>
      </c>
      <c r="G29" s="37">
        <v>33317.31</v>
      </c>
      <c r="H29" s="10">
        <v>0</v>
      </c>
      <c r="I29" s="11" t="s">
        <v>1828</v>
      </c>
      <c r="J29" s="9">
        <v>45776</v>
      </c>
      <c r="K29" s="41"/>
      <c r="L29" s="12" t="s">
        <v>1863</v>
      </c>
      <c r="M29" s="8"/>
      <c r="N29" s="15"/>
    </row>
    <row r="30" spans="1:14" s="13" customFormat="1" ht="25.5">
      <c r="A30" s="6">
        <v>90550</v>
      </c>
      <c r="B30" s="7" t="s">
        <v>388</v>
      </c>
      <c r="C30" s="7" t="s">
        <v>193</v>
      </c>
      <c r="D30" s="8" t="s">
        <v>15</v>
      </c>
      <c r="E30" s="9">
        <v>45536</v>
      </c>
      <c r="F30" s="9">
        <v>45900</v>
      </c>
      <c r="G30" s="10">
        <v>63000</v>
      </c>
      <c r="H30" s="10">
        <v>0</v>
      </c>
      <c r="I30" s="10" t="s">
        <v>432</v>
      </c>
      <c r="J30" s="9">
        <v>45533</v>
      </c>
      <c r="K30" s="38" t="s">
        <v>68</v>
      </c>
      <c r="L30" s="12" t="s">
        <v>389</v>
      </c>
      <c r="M30" s="16" t="s">
        <v>16</v>
      </c>
      <c r="N30" s="15" t="s">
        <v>17</v>
      </c>
    </row>
    <row r="31" spans="1:14" s="13" customFormat="1" ht="25.5">
      <c r="A31" s="6">
        <v>91261</v>
      </c>
      <c r="B31" s="7" t="s">
        <v>345</v>
      </c>
      <c r="C31" s="7" t="s">
        <v>344</v>
      </c>
      <c r="D31" s="8" t="s">
        <v>15</v>
      </c>
      <c r="E31" s="9">
        <v>45505</v>
      </c>
      <c r="F31" s="9">
        <v>45869</v>
      </c>
      <c r="G31" s="10">
        <v>31200</v>
      </c>
      <c r="H31" s="10">
        <v>0</v>
      </c>
      <c r="I31" s="11" t="s">
        <v>442</v>
      </c>
      <c r="J31" s="9">
        <v>45488</v>
      </c>
      <c r="K31" s="12" t="s">
        <v>343</v>
      </c>
      <c r="L31" s="12" t="s">
        <v>46</v>
      </c>
      <c r="M31" s="16" t="s">
        <v>16</v>
      </c>
      <c r="N31" s="15" t="s">
        <v>17</v>
      </c>
    </row>
    <row r="32" spans="1:14" s="13" customFormat="1" ht="51">
      <c r="A32" s="6">
        <v>90933</v>
      </c>
      <c r="B32" s="7" t="s">
        <v>77</v>
      </c>
      <c r="C32" s="7" t="s">
        <v>78</v>
      </c>
      <c r="D32" s="8" t="s">
        <v>15</v>
      </c>
      <c r="E32" s="9">
        <v>45261</v>
      </c>
      <c r="F32" s="9">
        <v>46022</v>
      </c>
      <c r="G32" s="10">
        <v>100000</v>
      </c>
      <c r="H32" s="10">
        <v>0</v>
      </c>
      <c r="I32" s="11" t="s">
        <v>441</v>
      </c>
      <c r="J32" s="9">
        <v>45265</v>
      </c>
      <c r="K32" s="38" t="s">
        <v>79</v>
      </c>
      <c r="L32" s="12" t="s">
        <v>80</v>
      </c>
      <c r="M32" s="8" t="s">
        <v>16</v>
      </c>
      <c r="N32" s="15" t="s">
        <v>17</v>
      </c>
    </row>
    <row r="33" spans="1:14" s="13" customFormat="1" ht="51">
      <c r="A33" s="6">
        <v>91342</v>
      </c>
      <c r="B33" s="7" t="s">
        <v>1784</v>
      </c>
      <c r="C33" s="7" t="s">
        <v>1785</v>
      </c>
      <c r="D33" s="8" t="s">
        <v>15</v>
      </c>
      <c r="E33" s="36">
        <v>45768</v>
      </c>
      <c r="F33" s="36">
        <v>46132</v>
      </c>
      <c r="G33" s="37">
        <v>28350</v>
      </c>
      <c r="H33" s="10">
        <v>0</v>
      </c>
      <c r="I33" s="11" t="s">
        <v>1928</v>
      </c>
      <c r="J33" s="9">
        <v>45765</v>
      </c>
      <c r="K33" s="41" t="s">
        <v>1787</v>
      </c>
      <c r="L33" s="12" t="s">
        <v>1788</v>
      </c>
      <c r="M33" s="8"/>
      <c r="N33" s="15"/>
    </row>
    <row r="34" spans="1:14" s="13" customFormat="1" ht="25.5">
      <c r="A34" s="6">
        <v>91316</v>
      </c>
      <c r="B34" s="7" t="s">
        <v>595</v>
      </c>
      <c r="C34" s="7" t="s">
        <v>245</v>
      </c>
      <c r="D34" s="8" t="s">
        <v>15</v>
      </c>
      <c r="E34" s="36">
        <v>45689</v>
      </c>
      <c r="F34" s="36">
        <v>46053</v>
      </c>
      <c r="G34" s="37">
        <f>VLOOKUP(A34,[3]T.O.!$A:$G,7,FALSE)</f>
        <v>40000</v>
      </c>
      <c r="H34" s="10">
        <v>0</v>
      </c>
      <c r="I34" s="11" t="s">
        <v>1929</v>
      </c>
      <c r="J34" s="9">
        <v>45685</v>
      </c>
      <c r="K34" s="41"/>
      <c r="L34" s="12"/>
      <c r="M34" s="8" t="s">
        <v>16</v>
      </c>
      <c r="N34" s="15" t="s">
        <v>17</v>
      </c>
    </row>
    <row r="35" spans="1:14" s="13" customFormat="1" ht="38.25">
      <c r="A35" s="6">
        <v>91033</v>
      </c>
      <c r="B35" s="7" t="s">
        <v>477</v>
      </c>
      <c r="C35" s="29" t="s">
        <v>478</v>
      </c>
      <c r="D35" s="8" t="s">
        <v>15</v>
      </c>
      <c r="E35" s="9">
        <v>45607</v>
      </c>
      <c r="F35" s="9">
        <v>45971</v>
      </c>
      <c r="G35" s="10">
        <v>31564</v>
      </c>
      <c r="H35" s="10">
        <v>0</v>
      </c>
      <c r="I35" s="10" t="s">
        <v>560</v>
      </c>
      <c r="J35" s="9">
        <v>45609</v>
      </c>
      <c r="K35" s="38" t="s">
        <v>68</v>
      </c>
      <c r="L35" s="30" t="s">
        <v>81</v>
      </c>
      <c r="M35" s="34" t="s">
        <v>16</v>
      </c>
      <c r="N35" s="15" t="s">
        <v>17</v>
      </c>
    </row>
    <row r="36" spans="1:14" s="13" customFormat="1" ht="25.5">
      <c r="A36" s="6">
        <v>90159</v>
      </c>
      <c r="B36" s="7" t="s">
        <v>82</v>
      </c>
      <c r="C36" s="7" t="s">
        <v>83</v>
      </c>
      <c r="D36" s="8" t="s">
        <v>15</v>
      </c>
      <c r="E36" s="9">
        <v>45474</v>
      </c>
      <c r="F36" s="9">
        <v>46022</v>
      </c>
      <c r="G36" s="10">
        <v>69276</v>
      </c>
      <c r="H36" s="10">
        <v>0</v>
      </c>
      <c r="I36" s="10" t="s">
        <v>384</v>
      </c>
      <c r="J36" s="9">
        <v>45471</v>
      </c>
      <c r="K36" s="38" t="s">
        <v>57</v>
      </c>
      <c r="L36" s="12" t="s">
        <v>84</v>
      </c>
      <c r="M36" s="14" t="s">
        <v>16</v>
      </c>
      <c r="N36" s="15" t="s">
        <v>17</v>
      </c>
    </row>
    <row r="37" spans="1:14" s="13" customFormat="1" ht="38.25">
      <c r="A37" s="6">
        <v>91224</v>
      </c>
      <c r="B37" s="7" t="s">
        <v>279</v>
      </c>
      <c r="C37" s="7" t="s">
        <v>280</v>
      </c>
      <c r="D37" s="8" t="s">
        <v>15</v>
      </c>
      <c r="E37" s="9">
        <v>45362</v>
      </c>
      <c r="F37" s="9">
        <v>46091</v>
      </c>
      <c r="G37" s="10">
        <v>70000</v>
      </c>
      <c r="H37" s="10">
        <v>0</v>
      </c>
      <c r="I37" s="10" t="s">
        <v>443</v>
      </c>
      <c r="J37" s="9">
        <v>45355</v>
      </c>
      <c r="K37" s="38" t="s">
        <v>161</v>
      </c>
      <c r="L37" s="12" t="s">
        <v>302</v>
      </c>
      <c r="M37" s="16" t="s">
        <v>16</v>
      </c>
      <c r="N37" s="15" t="s">
        <v>17</v>
      </c>
    </row>
    <row r="38" spans="1:14" s="13" customFormat="1" ht="56.25">
      <c r="A38" s="6">
        <v>91043</v>
      </c>
      <c r="B38" s="7" t="s">
        <v>88</v>
      </c>
      <c r="C38" s="7" t="s">
        <v>89</v>
      </c>
      <c r="D38" s="8" t="s">
        <v>15</v>
      </c>
      <c r="E38" s="36">
        <v>45678</v>
      </c>
      <c r="F38" s="36">
        <v>46223</v>
      </c>
      <c r="G38" s="10">
        <v>19950.98</v>
      </c>
      <c r="H38" s="10">
        <v>0</v>
      </c>
      <c r="I38" s="11" t="s">
        <v>435</v>
      </c>
      <c r="J38" s="9">
        <v>45288</v>
      </c>
      <c r="K38" s="38" t="s">
        <v>68</v>
      </c>
      <c r="L38" s="42" t="s">
        <v>557</v>
      </c>
      <c r="M38" s="14" t="s">
        <v>16</v>
      </c>
      <c r="N38" s="15" t="s">
        <v>17</v>
      </c>
    </row>
    <row r="39" spans="1:14" s="13" customFormat="1" ht="51">
      <c r="A39" s="6">
        <v>91193</v>
      </c>
      <c r="B39" s="7" t="s">
        <v>583</v>
      </c>
      <c r="C39" s="7" t="s">
        <v>584</v>
      </c>
      <c r="D39" s="8" t="s">
        <v>15</v>
      </c>
      <c r="E39" s="36">
        <v>45689</v>
      </c>
      <c r="F39" s="36">
        <v>46053</v>
      </c>
      <c r="G39" s="37">
        <f>VLOOKUP(A39,[3]T.O.!$A:$G,7,FALSE)</f>
        <v>40000</v>
      </c>
      <c r="H39" s="10">
        <v>0</v>
      </c>
      <c r="I39" s="11" t="s">
        <v>1922</v>
      </c>
      <c r="J39" s="9">
        <v>45692</v>
      </c>
      <c r="K39" s="41"/>
      <c r="L39" s="12" t="str">
        <f>VLOOKUP(A39,[3]T.O.!$A:$T,20,FALSE)</f>
        <v>TETRIS PROJECT RISK ASSESSMENT TOOLS FOR SEVERE SIDE EFFECTS AFTER BREAST RADIOTHERAPY: RADIATION SAFETY THROUGH BIOLOGICAL EXTENDED MODELS AND DIGITAL TWINS. HORIZOM-EURATOM, 2024-2027</v>
      </c>
      <c r="M39" s="8" t="s">
        <v>16</v>
      </c>
      <c r="N39" s="15" t="s">
        <v>17</v>
      </c>
    </row>
    <row r="40" spans="1:14" s="13" customFormat="1" ht="25.5">
      <c r="A40" s="6">
        <v>91150</v>
      </c>
      <c r="B40" s="7" t="s">
        <v>596</v>
      </c>
      <c r="C40" s="7" t="s">
        <v>91</v>
      </c>
      <c r="D40" s="8" t="s">
        <v>15</v>
      </c>
      <c r="E40" s="36">
        <v>45717</v>
      </c>
      <c r="F40" s="36">
        <v>46446</v>
      </c>
      <c r="G40" s="37">
        <f>VLOOKUP(A40,[3]T.O.!$A:$G,7,FALSE)</f>
        <v>67600</v>
      </c>
      <c r="H40" s="10">
        <v>0</v>
      </c>
      <c r="I40" s="11" t="str">
        <f>VLOOKUP(A40,[3]T.O.!$A:$M,13,FALSE)</f>
        <v>168-DG</v>
      </c>
      <c r="J40" s="9">
        <f>VLOOKUP(A40,[3]T.O.!$A:$N,14,FALSE)</f>
        <v>45723</v>
      </c>
      <c r="K40" s="41" t="str">
        <f>VLOOKUP(A40,[3]T.O.!$A:$J,10,FALSE)</f>
        <v>E/22/004</v>
      </c>
      <c r="L40" s="12" t="str">
        <f>VLOOKUP(A40,[3]T.O.!$A:$T,20,FALSE)</f>
        <v>EUONQOL – QUALITY OF LIFE IN ONCOLOGY: MEASURING WHAT MATTERS FOR CANCER PATIENTS AND SURVIVORS IN EUROPE</v>
      </c>
      <c r="M40" s="8" t="s">
        <v>16</v>
      </c>
      <c r="N40" s="15" t="s">
        <v>17</v>
      </c>
    </row>
    <row r="41" spans="1:14" s="13" customFormat="1" ht="25.5">
      <c r="A41" s="6">
        <v>91250</v>
      </c>
      <c r="B41" s="7" t="s">
        <v>313</v>
      </c>
      <c r="C41" s="7" t="s">
        <v>314</v>
      </c>
      <c r="D41" s="8" t="s">
        <v>15</v>
      </c>
      <c r="E41" s="9">
        <v>45474</v>
      </c>
      <c r="F41" s="9">
        <v>45838</v>
      </c>
      <c r="G41" s="10">
        <v>58968</v>
      </c>
      <c r="H41" s="10">
        <v>0</v>
      </c>
      <c r="I41" s="10" t="s">
        <v>315</v>
      </c>
      <c r="J41" s="9">
        <v>45450</v>
      </c>
      <c r="K41" s="38" t="s">
        <v>336</v>
      </c>
      <c r="L41" s="12" t="s">
        <v>316</v>
      </c>
      <c r="M41" s="8" t="s">
        <v>16</v>
      </c>
      <c r="N41" s="15" t="s">
        <v>17</v>
      </c>
    </row>
    <row r="42" spans="1:14" s="13" customFormat="1" ht="51">
      <c r="A42" s="6">
        <v>91184</v>
      </c>
      <c r="B42" s="7" t="s">
        <v>526</v>
      </c>
      <c r="C42" s="7" t="s">
        <v>527</v>
      </c>
      <c r="D42" s="8" t="s">
        <v>15</v>
      </c>
      <c r="E42" s="9">
        <v>45668</v>
      </c>
      <c r="F42" s="9">
        <v>46032</v>
      </c>
      <c r="G42" s="10">
        <v>54000</v>
      </c>
      <c r="H42" s="10">
        <v>0</v>
      </c>
      <c r="I42" s="10" t="s">
        <v>1924</v>
      </c>
      <c r="J42" s="9">
        <v>45672</v>
      </c>
      <c r="K42" s="38" t="s">
        <v>68</v>
      </c>
      <c r="L42" s="12" t="s">
        <v>534</v>
      </c>
      <c r="M42" s="16" t="s">
        <v>16</v>
      </c>
      <c r="N42" s="9" t="s">
        <v>17</v>
      </c>
    </row>
    <row r="43" spans="1:14" s="13" customFormat="1" ht="76.5">
      <c r="A43" s="6">
        <v>91289</v>
      </c>
      <c r="B43" s="7" t="s">
        <v>467</v>
      </c>
      <c r="C43" s="7" t="s">
        <v>468</v>
      </c>
      <c r="D43" s="8" t="s">
        <v>15</v>
      </c>
      <c r="E43" s="9">
        <v>45597</v>
      </c>
      <c r="F43" s="9">
        <v>45961</v>
      </c>
      <c r="G43" s="10">
        <v>34320</v>
      </c>
      <c r="H43" s="10">
        <v>0</v>
      </c>
      <c r="I43" s="10" t="s">
        <v>561</v>
      </c>
      <c r="J43" s="9">
        <v>45595</v>
      </c>
      <c r="K43" s="38" t="s">
        <v>68</v>
      </c>
      <c r="L43" s="12" t="s">
        <v>466</v>
      </c>
      <c r="M43" s="16" t="s">
        <v>16</v>
      </c>
      <c r="N43" s="15" t="s">
        <v>17</v>
      </c>
    </row>
    <row r="44" spans="1:14" s="13" customFormat="1" ht="38.25">
      <c r="A44" s="6">
        <v>90950</v>
      </c>
      <c r="B44" s="7" t="s">
        <v>92</v>
      </c>
      <c r="C44" s="7" t="s">
        <v>93</v>
      </c>
      <c r="D44" s="8" t="s">
        <v>15</v>
      </c>
      <c r="E44" s="36">
        <v>45737</v>
      </c>
      <c r="F44" s="36">
        <v>46101</v>
      </c>
      <c r="G44" s="37">
        <v>37860.58</v>
      </c>
      <c r="H44" s="10">
        <v>0</v>
      </c>
      <c r="I44" s="11" t="s">
        <v>1930</v>
      </c>
      <c r="J44" s="9">
        <v>45735</v>
      </c>
      <c r="K44" s="41" t="s">
        <v>1738</v>
      </c>
      <c r="L44" s="12" t="s">
        <v>1739</v>
      </c>
      <c r="M44" s="8"/>
      <c r="N44" s="15"/>
    </row>
    <row r="45" spans="1:14" s="13" customFormat="1" ht="25.5">
      <c r="A45" s="6">
        <v>91328</v>
      </c>
      <c r="B45" s="7" t="s">
        <v>597</v>
      </c>
      <c r="C45" s="7" t="s">
        <v>624</v>
      </c>
      <c r="D45" s="8" t="s">
        <v>15</v>
      </c>
      <c r="E45" s="36">
        <v>45709</v>
      </c>
      <c r="F45" s="36">
        <v>46073</v>
      </c>
      <c r="G45" s="37">
        <f>VLOOKUP(A45,[3]T.O.!$A:$G,7,FALSE)</f>
        <v>54000</v>
      </c>
      <c r="H45" s="10">
        <v>0</v>
      </c>
      <c r="I45" s="11" t="str">
        <f>VLOOKUP(A45,[3]T.O.!$A:$M,13,FALSE)</f>
        <v>182-DG</v>
      </c>
      <c r="J45" s="9">
        <f>VLOOKUP(A45,[3]T.O.!$A:$N,14,FALSE)</f>
        <v>45723</v>
      </c>
      <c r="K45" s="41" t="str">
        <f>VLOOKUP(A45,[3]T.O.!$A:$J,10,FALSE)</f>
        <v>U/05/195 
H/24/007</v>
      </c>
      <c r="L45" s="12" t="str">
        <f>VLOOKUP(A45,[3]T.O.!$A:$T,20,FALSE)</f>
        <v xml:space="preserve">PROGETTI DI RICERCA CLINICO-BIOLOGICA IN EMATOLOGIA </v>
      </c>
      <c r="M45" s="8" t="s">
        <v>16</v>
      </c>
      <c r="N45" s="15" t="s">
        <v>17</v>
      </c>
    </row>
    <row r="46" spans="1:14" s="13" customFormat="1" ht="25.5">
      <c r="A46" s="6">
        <v>91313</v>
      </c>
      <c r="B46" s="7" t="s">
        <v>598</v>
      </c>
      <c r="C46" s="7" t="s">
        <v>37</v>
      </c>
      <c r="D46" s="8" t="s">
        <v>15</v>
      </c>
      <c r="E46" s="36">
        <v>45689</v>
      </c>
      <c r="F46" s="36">
        <v>46053</v>
      </c>
      <c r="G46" s="37">
        <f>VLOOKUP(A46,[3]T.O.!$A:$G,7,FALSE)</f>
        <v>28350</v>
      </c>
      <c r="H46" s="10">
        <v>0</v>
      </c>
      <c r="I46" s="11" t="s">
        <v>1931</v>
      </c>
      <c r="J46" s="9">
        <v>45674</v>
      </c>
      <c r="K46" s="41"/>
      <c r="L46" s="12"/>
      <c r="M46" s="8" t="s">
        <v>16</v>
      </c>
      <c r="N46" s="15" t="s">
        <v>17</v>
      </c>
    </row>
    <row r="47" spans="1:14" s="13" customFormat="1" ht="51">
      <c r="A47" s="6">
        <v>91154</v>
      </c>
      <c r="B47" s="7" t="s">
        <v>581</v>
      </c>
      <c r="C47" s="7" t="s">
        <v>1843</v>
      </c>
      <c r="D47" s="8" t="s">
        <v>15</v>
      </c>
      <c r="E47" s="36">
        <v>45768</v>
      </c>
      <c r="F47" s="36">
        <v>46132</v>
      </c>
      <c r="G47" s="37">
        <v>35000</v>
      </c>
      <c r="H47" s="10">
        <v>0</v>
      </c>
      <c r="I47" s="11"/>
      <c r="J47" s="9"/>
      <c r="K47" s="41" t="s">
        <v>1845</v>
      </c>
      <c r="L47" s="12" t="s">
        <v>1846</v>
      </c>
      <c r="M47" s="8"/>
      <c r="N47" s="15"/>
    </row>
    <row r="48" spans="1:14" s="13" customFormat="1" ht="25.5">
      <c r="A48" s="6">
        <v>91187</v>
      </c>
      <c r="B48" s="7" t="s">
        <v>582</v>
      </c>
      <c r="C48" s="7" t="s">
        <v>124</v>
      </c>
      <c r="D48" s="8" t="s">
        <v>15</v>
      </c>
      <c r="E48" s="36">
        <v>45770</v>
      </c>
      <c r="F48" s="36">
        <v>46134</v>
      </c>
      <c r="G48" s="37">
        <v>32760</v>
      </c>
      <c r="H48" s="10">
        <v>0</v>
      </c>
      <c r="I48" s="11"/>
      <c r="J48" s="9"/>
      <c r="K48" s="41"/>
      <c r="L48" s="12"/>
      <c r="M48" s="8"/>
      <c r="N48" s="15"/>
    </row>
    <row r="49" spans="1:14" s="13" customFormat="1" ht="25.5">
      <c r="A49" s="6">
        <v>91140</v>
      </c>
      <c r="B49" s="7" t="s">
        <v>281</v>
      </c>
      <c r="C49" s="7" t="s">
        <v>1139</v>
      </c>
      <c r="D49" s="8" t="s">
        <v>15</v>
      </c>
      <c r="E49" s="36">
        <v>45758</v>
      </c>
      <c r="F49" s="36">
        <v>46122</v>
      </c>
      <c r="G49" s="37">
        <v>20000</v>
      </c>
      <c r="H49" s="10">
        <v>0</v>
      </c>
      <c r="I49" s="11" t="s">
        <v>1932</v>
      </c>
      <c r="J49" s="9">
        <v>45776</v>
      </c>
      <c r="K49" s="41" t="s">
        <v>1141</v>
      </c>
      <c r="L49" s="12" t="s">
        <v>1142</v>
      </c>
      <c r="M49" s="8"/>
      <c r="N49" s="15"/>
    </row>
    <row r="50" spans="1:14" s="13" customFormat="1" ht="25.5">
      <c r="A50" s="6">
        <v>90251</v>
      </c>
      <c r="B50" s="7" t="s">
        <v>374</v>
      </c>
      <c r="C50" s="7" t="s">
        <v>375</v>
      </c>
      <c r="D50" s="8" t="s">
        <v>15</v>
      </c>
      <c r="E50" s="9">
        <v>45515</v>
      </c>
      <c r="F50" s="9">
        <v>45879</v>
      </c>
      <c r="G50" s="10">
        <v>22383.360000000001</v>
      </c>
      <c r="H50" s="10">
        <v>0</v>
      </c>
      <c r="I50" s="10" t="s">
        <v>376</v>
      </c>
      <c r="J50" s="9">
        <v>45510</v>
      </c>
      <c r="K50" s="38" t="s">
        <v>377</v>
      </c>
      <c r="L50" s="12" t="s">
        <v>378</v>
      </c>
      <c r="M50" s="16" t="s">
        <v>16</v>
      </c>
      <c r="N50" s="15" t="s">
        <v>17</v>
      </c>
    </row>
    <row r="51" spans="1:14" s="13" customFormat="1" ht="25.5">
      <c r="A51" s="6">
        <v>90625</v>
      </c>
      <c r="B51" s="7" t="s">
        <v>94</v>
      </c>
      <c r="C51" s="7" t="s">
        <v>95</v>
      </c>
      <c r="D51" s="8" t="s">
        <v>15</v>
      </c>
      <c r="E51" s="9">
        <v>45647</v>
      </c>
      <c r="F51" s="9">
        <v>46011</v>
      </c>
      <c r="G51" s="10">
        <v>40500</v>
      </c>
      <c r="H51" s="10">
        <v>0</v>
      </c>
      <c r="I51" s="10" t="s">
        <v>547</v>
      </c>
      <c r="J51" s="9">
        <v>45637</v>
      </c>
      <c r="K51" s="38" t="s">
        <v>68</v>
      </c>
      <c r="L51" s="12" t="s">
        <v>51</v>
      </c>
      <c r="M51" s="16" t="s">
        <v>16</v>
      </c>
      <c r="N51" s="15" t="s">
        <v>17</v>
      </c>
    </row>
    <row r="52" spans="1:14" s="13" customFormat="1" ht="25.5">
      <c r="A52" s="6">
        <v>91210</v>
      </c>
      <c r="B52" s="7" t="s">
        <v>599</v>
      </c>
      <c r="C52" s="7" t="s">
        <v>625</v>
      </c>
      <c r="D52" s="8" t="s">
        <v>15</v>
      </c>
      <c r="E52" s="36">
        <v>45678</v>
      </c>
      <c r="F52" s="36">
        <v>46042</v>
      </c>
      <c r="G52" s="37">
        <v>40000</v>
      </c>
      <c r="H52" s="10">
        <v>0</v>
      </c>
      <c r="I52" s="11"/>
      <c r="J52" s="9"/>
      <c r="K52" s="41"/>
      <c r="L52" s="12"/>
      <c r="M52" s="8" t="s">
        <v>16</v>
      </c>
      <c r="N52" s="15" t="s">
        <v>17</v>
      </c>
    </row>
    <row r="53" spans="1:14" s="13" customFormat="1" ht="25.5">
      <c r="A53" s="6">
        <v>91042</v>
      </c>
      <c r="B53" s="7" t="s">
        <v>96</v>
      </c>
      <c r="C53" s="7" t="s">
        <v>97</v>
      </c>
      <c r="D53" s="8" t="s">
        <v>15</v>
      </c>
      <c r="E53" s="9">
        <v>45292</v>
      </c>
      <c r="F53" s="9">
        <v>46022</v>
      </c>
      <c r="G53" s="10">
        <v>35000</v>
      </c>
      <c r="H53" s="10">
        <v>0</v>
      </c>
      <c r="I53" s="11" t="s">
        <v>439</v>
      </c>
      <c r="J53" s="9">
        <v>45320</v>
      </c>
      <c r="K53" s="38" t="s">
        <v>99</v>
      </c>
      <c r="L53" s="12" t="s">
        <v>100</v>
      </c>
      <c r="M53" s="18" t="s">
        <v>16</v>
      </c>
      <c r="N53" s="17" t="s">
        <v>17</v>
      </c>
    </row>
    <row r="54" spans="1:14" s="13" customFormat="1" ht="25.5">
      <c r="A54" s="19">
        <v>90953</v>
      </c>
      <c r="B54" s="7" t="s">
        <v>96</v>
      </c>
      <c r="C54" s="7" t="s">
        <v>97</v>
      </c>
      <c r="D54" s="8" t="s">
        <v>15</v>
      </c>
      <c r="E54" s="9">
        <v>45312</v>
      </c>
      <c r="F54" s="9">
        <v>46042</v>
      </c>
      <c r="G54" s="10">
        <v>29400</v>
      </c>
      <c r="H54" s="10">
        <v>0</v>
      </c>
      <c r="I54" s="11" t="s">
        <v>439</v>
      </c>
      <c r="J54" s="9">
        <v>45320</v>
      </c>
      <c r="K54" s="38" t="s">
        <v>68</v>
      </c>
      <c r="L54" s="12" t="s">
        <v>98</v>
      </c>
      <c r="M54" s="18" t="s">
        <v>16</v>
      </c>
      <c r="N54" s="17" t="s">
        <v>17</v>
      </c>
    </row>
    <row r="55" spans="1:14" s="13" customFormat="1" ht="38.25">
      <c r="A55" s="6">
        <v>91042</v>
      </c>
      <c r="B55" s="7" t="s">
        <v>96</v>
      </c>
      <c r="C55" s="7" t="s">
        <v>97</v>
      </c>
      <c r="D55" s="8" t="s">
        <v>15</v>
      </c>
      <c r="E55" s="9">
        <v>45556</v>
      </c>
      <c r="F55" s="9">
        <v>45920</v>
      </c>
      <c r="G55" s="10">
        <v>63000</v>
      </c>
      <c r="H55" s="10">
        <v>0</v>
      </c>
      <c r="I55" s="10" t="s">
        <v>429</v>
      </c>
      <c r="J55" s="9">
        <v>45547</v>
      </c>
      <c r="K55" s="38" t="s">
        <v>422</v>
      </c>
      <c r="L55" s="12" t="s">
        <v>423</v>
      </c>
      <c r="M55" s="16" t="s">
        <v>16</v>
      </c>
      <c r="N55" s="15" t="s">
        <v>17</v>
      </c>
    </row>
    <row r="56" spans="1:14" s="13" customFormat="1" ht="25.5">
      <c r="A56" s="6">
        <v>91139</v>
      </c>
      <c r="B56" s="7" t="s">
        <v>96</v>
      </c>
      <c r="C56" s="7" t="s">
        <v>248</v>
      </c>
      <c r="D56" s="8" t="s">
        <v>15</v>
      </c>
      <c r="E56" s="9">
        <v>45607</v>
      </c>
      <c r="F56" s="9">
        <v>45971</v>
      </c>
      <c r="G56" s="10">
        <v>45000</v>
      </c>
      <c r="H56" s="10">
        <v>0</v>
      </c>
      <c r="I56" s="10" t="s">
        <v>562</v>
      </c>
      <c r="J56" s="9">
        <v>45576</v>
      </c>
      <c r="K56" s="38" t="s">
        <v>479</v>
      </c>
      <c r="L56" s="12" t="s">
        <v>480</v>
      </c>
      <c r="M56" s="16" t="s">
        <v>16</v>
      </c>
      <c r="N56" s="15" t="s">
        <v>17</v>
      </c>
    </row>
    <row r="57" spans="1:14" s="13" customFormat="1" ht="25.5">
      <c r="A57" s="6">
        <v>91189</v>
      </c>
      <c r="B57" s="7" t="s">
        <v>101</v>
      </c>
      <c r="C57" s="7" t="s">
        <v>102</v>
      </c>
      <c r="D57" s="8" t="s">
        <v>15</v>
      </c>
      <c r="E57" s="9">
        <v>45627</v>
      </c>
      <c r="F57" s="9">
        <v>46022</v>
      </c>
      <c r="G57" s="10">
        <v>0</v>
      </c>
      <c r="H57" s="10">
        <v>0</v>
      </c>
      <c r="I57" s="10" t="s">
        <v>563</v>
      </c>
      <c r="J57" s="9">
        <v>45609</v>
      </c>
      <c r="K57" s="38" t="s">
        <v>41</v>
      </c>
      <c r="L57" s="12"/>
      <c r="M57" s="16" t="s">
        <v>16</v>
      </c>
      <c r="N57" s="15" t="s">
        <v>17</v>
      </c>
    </row>
    <row r="58" spans="1:14" s="13" customFormat="1" ht="25.5">
      <c r="A58" s="6">
        <v>91180</v>
      </c>
      <c r="B58" s="7" t="s">
        <v>103</v>
      </c>
      <c r="C58" s="7" t="s">
        <v>37</v>
      </c>
      <c r="D58" s="8" t="s">
        <v>15</v>
      </c>
      <c r="E58" s="9">
        <v>45597</v>
      </c>
      <c r="F58" s="9">
        <v>45961</v>
      </c>
      <c r="G58" s="10">
        <v>31500</v>
      </c>
      <c r="H58" s="10">
        <v>0</v>
      </c>
      <c r="I58" s="10" t="s">
        <v>470</v>
      </c>
      <c r="J58" s="9">
        <v>45586</v>
      </c>
      <c r="K58" s="38" t="s">
        <v>68</v>
      </c>
      <c r="L58" s="12" t="s">
        <v>46</v>
      </c>
      <c r="M58" s="16" t="s">
        <v>16</v>
      </c>
      <c r="N58" s="15" t="s">
        <v>17</v>
      </c>
    </row>
    <row r="59" spans="1:14" s="13" customFormat="1" ht="38.25">
      <c r="A59" s="6">
        <v>91122</v>
      </c>
      <c r="B59" s="7" t="s">
        <v>104</v>
      </c>
      <c r="C59" s="7" t="s">
        <v>105</v>
      </c>
      <c r="D59" s="8" t="s">
        <v>15</v>
      </c>
      <c r="E59" s="9">
        <v>45617</v>
      </c>
      <c r="F59" s="9">
        <v>45981</v>
      </c>
      <c r="G59" s="10">
        <v>41288</v>
      </c>
      <c r="H59" s="10">
        <v>0</v>
      </c>
      <c r="I59" s="10" t="s">
        <v>560</v>
      </c>
      <c r="J59" s="9">
        <v>45609</v>
      </c>
      <c r="K59" s="38" t="s">
        <v>68</v>
      </c>
      <c r="L59" s="12" t="s">
        <v>106</v>
      </c>
      <c r="M59" s="16" t="s">
        <v>16</v>
      </c>
      <c r="N59" s="15" t="s">
        <v>17</v>
      </c>
    </row>
    <row r="60" spans="1:14" s="13" customFormat="1" ht="25.5">
      <c r="A60" s="6">
        <v>91324</v>
      </c>
      <c r="B60" s="7" t="s">
        <v>600</v>
      </c>
      <c r="C60" s="7" t="s">
        <v>626</v>
      </c>
      <c r="D60" s="8" t="s">
        <v>15</v>
      </c>
      <c r="E60" s="36">
        <v>45709</v>
      </c>
      <c r="F60" s="36">
        <v>46073</v>
      </c>
      <c r="G60" s="37">
        <f>VLOOKUP(A60,[3]T.O.!$A:$G,7,FALSE)</f>
        <v>40000</v>
      </c>
      <c r="H60" s="10">
        <v>0</v>
      </c>
      <c r="I60" s="11" t="s">
        <v>1933</v>
      </c>
      <c r="J60" s="9">
        <v>45685</v>
      </c>
      <c r="K60" s="41"/>
      <c r="L60" s="12" t="str">
        <f>VLOOKUP(A60,[3]T.O.!$A:$T,20,FALSE)</f>
        <v>SCREENING MAMMOGRAFICO PERSONALIZZATO NELLE DONNE A RISCHIO AUMENTATO</v>
      </c>
      <c r="M60" s="8" t="s">
        <v>16</v>
      </c>
      <c r="N60" s="15" t="s">
        <v>17</v>
      </c>
    </row>
    <row r="61" spans="1:14" s="13" customFormat="1" ht="25.5">
      <c r="A61" s="6">
        <v>91284</v>
      </c>
      <c r="B61" s="7" t="s">
        <v>458</v>
      </c>
      <c r="C61" s="7" t="s">
        <v>42</v>
      </c>
      <c r="D61" s="8" t="s">
        <v>15</v>
      </c>
      <c r="E61" s="9">
        <v>45597</v>
      </c>
      <c r="F61" s="9">
        <v>45961</v>
      </c>
      <c r="G61" s="10">
        <v>45000</v>
      </c>
      <c r="H61" s="10">
        <v>0</v>
      </c>
      <c r="I61" s="10" t="s">
        <v>469</v>
      </c>
      <c r="J61" s="9">
        <v>45594</v>
      </c>
      <c r="K61" s="38" t="s">
        <v>68</v>
      </c>
      <c r="L61" s="12"/>
      <c r="M61" s="16" t="s">
        <v>16</v>
      </c>
      <c r="N61" s="15" t="s">
        <v>17</v>
      </c>
    </row>
    <row r="62" spans="1:14" s="13" customFormat="1" ht="25.5">
      <c r="A62" s="6">
        <v>91226</v>
      </c>
      <c r="B62" s="7" t="s">
        <v>282</v>
      </c>
      <c r="C62" s="7" t="s">
        <v>193</v>
      </c>
      <c r="D62" s="8" t="s">
        <v>15</v>
      </c>
      <c r="E62" s="36">
        <v>45737</v>
      </c>
      <c r="F62" s="36">
        <v>46101</v>
      </c>
      <c r="G62" s="37">
        <v>39600</v>
      </c>
      <c r="H62" s="10">
        <v>0</v>
      </c>
      <c r="I62" s="11" t="s">
        <v>1923</v>
      </c>
      <c r="J62" s="9">
        <v>45723</v>
      </c>
      <c r="K62" s="41" t="s">
        <v>1668</v>
      </c>
      <c r="L62" s="12" t="s">
        <v>1669</v>
      </c>
      <c r="M62" s="8"/>
      <c r="N62" s="15"/>
    </row>
    <row r="63" spans="1:14" s="13" customFormat="1" ht="25.5">
      <c r="A63" s="6">
        <v>91339</v>
      </c>
      <c r="B63" s="7" t="s">
        <v>1768</v>
      </c>
      <c r="C63" s="7" t="s">
        <v>1769</v>
      </c>
      <c r="D63" s="8" t="s">
        <v>15</v>
      </c>
      <c r="E63" s="36">
        <v>45754</v>
      </c>
      <c r="F63" s="36">
        <v>46118</v>
      </c>
      <c r="G63" s="37">
        <v>28350</v>
      </c>
      <c r="H63" s="10">
        <v>0</v>
      </c>
      <c r="I63" s="11" t="s">
        <v>1934</v>
      </c>
      <c r="J63" s="9">
        <v>45765</v>
      </c>
      <c r="K63" s="41" t="s">
        <v>1633</v>
      </c>
      <c r="L63" s="12" t="s">
        <v>1771</v>
      </c>
      <c r="M63" s="8"/>
      <c r="N63" s="15"/>
    </row>
    <row r="64" spans="1:14" s="13" customFormat="1" ht="25.5">
      <c r="A64" s="6">
        <v>91091</v>
      </c>
      <c r="B64" s="7" t="s">
        <v>305</v>
      </c>
      <c r="C64" s="7" t="s">
        <v>67</v>
      </c>
      <c r="D64" s="8" t="s">
        <v>15</v>
      </c>
      <c r="E64" s="36">
        <v>45788</v>
      </c>
      <c r="F64" s="36">
        <v>46152</v>
      </c>
      <c r="G64" s="37">
        <v>37800</v>
      </c>
      <c r="H64" s="10">
        <v>0</v>
      </c>
      <c r="I64" s="11" t="s">
        <v>1935</v>
      </c>
      <c r="J64" s="9">
        <v>45800</v>
      </c>
      <c r="K64" s="41" t="s">
        <v>306</v>
      </c>
      <c r="L64" s="12" t="s">
        <v>307</v>
      </c>
      <c r="M64" s="8"/>
      <c r="N64" s="15"/>
    </row>
    <row r="65" spans="1:14" s="13" customFormat="1" ht="25.5">
      <c r="A65" s="6">
        <v>91204</v>
      </c>
      <c r="B65" s="7" t="s">
        <v>107</v>
      </c>
      <c r="C65" s="7" t="s">
        <v>108</v>
      </c>
      <c r="D65" s="8" t="s">
        <v>15</v>
      </c>
      <c r="E65" s="9">
        <v>45658</v>
      </c>
      <c r="F65" s="9">
        <v>46022</v>
      </c>
      <c r="G65" s="10">
        <v>45000</v>
      </c>
      <c r="H65" s="10">
        <v>0</v>
      </c>
      <c r="I65" s="10" t="s">
        <v>1936</v>
      </c>
      <c r="J65" s="9">
        <v>45672</v>
      </c>
      <c r="K65" s="38" t="s">
        <v>68</v>
      </c>
      <c r="L65" s="12" t="s">
        <v>109</v>
      </c>
      <c r="M65" s="16" t="s">
        <v>16</v>
      </c>
      <c r="N65" s="15" t="s">
        <v>17</v>
      </c>
    </row>
    <row r="66" spans="1:14" ht="38.25">
      <c r="A66" s="6">
        <v>91335</v>
      </c>
      <c r="B66" s="7" t="s">
        <v>601</v>
      </c>
      <c r="C66" s="7" t="s">
        <v>627</v>
      </c>
      <c r="D66" s="8" t="s">
        <v>15</v>
      </c>
      <c r="E66" s="36">
        <v>45737</v>
      </c>
      <c r="F66" s="36">
        <v>46101</v>
      </c>
      <c r="G66" s="37">
        <v>35000</v>
      </c>
      <c r="H66" s="10">
        <v>0</v>
      </c>
      <c r="I66" s="11" t="s">
        <v>1930</v>
      </c>
      <c r="J66" s="9">
        <v>45735</v>
      </c>
      <c r="K66" s="41" t="s">
        <v>1731</v>
      </c>
      <c r="L66" s="12" t="s">
        <v>1733</v>
      </c>
      <c r="M66" s="8"/>
      <c r="N66" s="15"/>
    </row>
    <row r="67" spans="1:14" ht="25.5">
      <c r="A67" s="6">
        <v>91332</v>
      </c>
      <c r="B67" s="7" t="s">
        <v>602</v>
      </c>
      <c r="C67" s="7" t="s">
        <v>628</v>
      </c>
      <c r="D67" s="8" t="s">
        <v>15</v>
      </c>
      <c r="E67" s="36">
        <v>45717</v>
      </c>
      <c r="F67" s="36">
        <v>46081</v>
      </c>
      <c r="G67" s="37">
        <f>VLOOKUP(A67,[3]T.O.!$A:$G,7,FALSE)</f>
        <v>35000</v>
      </c>
      <c r="H67" s="10">
        <v>0</v>
      </c>
      <c r="I67" s="11" t="str">
        <f>VLOOKUP(A67,[3]T.O.!$A:$M,13,FALSE)</f>
        <v>172-DG</v>
      </c>
      <c r="J67" s="9">
        <f>VLOOKUP(A67,[3]T.O.!$A:$N,14,FALSE)</f>
        <v>45723</v>
      </c>
      <c r="K67" s="41" t="str">
        <f>VLOOKUP(A67,[3]T.O.!$A:$J,10,FALSE)</f>
        <v>Q/19/243
Q/09/MEN</v>
      </c>
      <c r="L67" s="12" t="str">
        <f>VLOOKUP(A67,[3]T.O.!$A:$T,20,FALSE)</f>
        <v>UTILIZZO DELLA DOSIMETRIA NELLA TERAPIA CON RADIOLIGANDI NEI TUMORI NEUROENDOCRINI GASTRODUODENALI</v>
      </c>
      <c r="M67" s="8" t="s">
        <v>16</v>
      </c>
      <c r="N67" s="15" t="s">
        <v>17</v>
      </c>
    </row>
    <row r="68" spans="1:14" ht="76.5">
      <c r="A68" s="6">
        <v>91018</v>
      </c>
      <c r="B68" s="7" t="s">
        <v>110</v>
      </c>
      <c r="C68" s="7" t="s">
        <v>111</v>
      </c>
      <c r="D68" s="8" t="s">
        <v>15</v>
      </c>
      <c r="E68" s="9">
        <v>45292</v>
      </c>
      <c r="F68" s="9">
        <v>46203</v>
      </c>
      <c r="G68" s="10">
        <v>105000</v>
      </c>
      <c r="H68" s="10">
        <v>0</v>
      </c>
      <c r="I68" s="11" t="s">
        <v>446</v>
      </c>
      <c r="J68" s="9">
        <v>45288</v>
      </c>
      <c r="K68" s="38" t="s">
        <v>68</v>
      </c>
      <c r="L68" s="12" t="s">
        <v>112</v>
      </c>
      <c r="M68" s="8" t="s">
        <v>16</v>
      </c>
      <c r="N68" s="15" t="s">
        <v>17</v>
      </c>
    </row>
    <row r="69" spans="1:14" ht="25.5">
      <c r="A69" s="6">
        <v>91320</v>
      </c>
      <c r="B69" s="7" t="s">
        <v>555</v>
      </c>
      <c r="C69" s="7" t="s">
        <v>556</v>
      </c>
      <c r="D69" s="8" t="s">
        <v>15</v>
      </c>
      <c r="E69" s="36">
        <v>45678</v>
      </c>
      <c r="F69" s="36">
        <v>46042</v>
      </c>
      <c r="G69" s="37">
        <v>45000</v>
      </c>
      <c r="H69" s="10">
        <v>0</v>
      </c>
      <c r="I69" s="214"/>
      <c r="J69" s="214"/>
      <c r="K69" s="38" t="s">
        <v>68</v>
      </c>
      <c r="L69" s="12"/>
      <c r="M69" s="8" t="s">
        <v>16</v>
      </c>
      <c r="N69" s="8" t="s">
        <v>17</v>
      </c>
    </row>
    <row r="70" spans="1:14" ht="25.5">
      <c r="A70" s="6">
        <v>91343</v>
      </c>
      <c r="B70" s="7" t="s">
        <v>1800</v>
      </c>
      <c r="C70" s="7" t="s">
        <v>193</v>
      </c>
      <c r="D70" s="8" t="s">
        <v>15</v>
      </c>
      <c r="E70" s="36">
        <v>45758</v>
      </c>
      <c r="F70" s="36">
        <v>46122</v>
      </c>
      <c r="G70" s="37">
        <v>30000</v>
      </c>
      <c r="H70" s="10">
        <v>0</v>
      </c>
      <c r="I70" s="11" t="s">
        <v>1937</v>
      </c>
      <c r="J70" s="9">
        <v>45756</v>
      </c>
      <c r="K70" s="41" t="s">
        <v>1802</v>
      </c>
      <c r="L70" s="12" t="s">
        <v>46</v>
      </c>
      <c r="M70" s="8"/>
      <c r="N70" s="15"/>
    </row>
    <row r="71" spans="1:14" ht="25.5">
      <c r="A71" s="6">
        <v>91214</v>
      </c>
      <c r="B71" s="7" t="s">
        <v>113</v>
      </c>
      <c r="C71" s="7" t="s">
        <v>89</v>
      </c>
      <c r="D71" s="8" t="s">
        <v>15</v>
      </c>
      <c r="E71" s="36">
        <v>45709</v>
      </c>
      <c r="F71" s="36">
        <v>46073</v>
      </c>
      <c r="G71" s="37">
        <v>40000</v>
      </c>
      <c r="H71" s="10">
        <v>0</v>
      </c>
      <c r="I71" s="11" t="s">
        <v>1933</v>
      </c>
      <c r="J71" s="9">
        <v>45685</v>
      </c>
      <c r="K71" s="41"/>
      <c r="L71" s="12" t="str">
        <f>VLOOKUP(A71,[3]T.O.!$A:$T,20,FALSE)</f>
        <v>Agobiopsie VABB ecoguidate nel percorso di Omission Surgery dopo terapia neoadiuvante</v>
      </c>
      <c r="M71" s="8" t="s">
        <v>16</v>
      </c>
      <c r="N71" s="15" t="s">
        <v>17</v>
      </c>
    </row>
    <row r="72" spans="1:14" ht="25.5">
      <c r="A72" s="6">
        <v>91213</v>
      </c>
      <c r="B72" s="7" t="s">
        <v>603</v>
      </c>
      <c r="C72" s="7" t="s">
        <v>83</v>
      </c>
      <c r="D72" s="8" t="s">
        <v>15</v>
      </c>
      <c r="E72" s="36">
        <v>45709</v>
      </c>
      <c r="F72" s="36">
        <v>46073</v>
      </c>
      <c r="G72" s="37">
        <v>40000</v>
      </c>
      <c r="H72" s="10">
        <v>0</v>
      </c>
      <c r="I72" s="11" t="s">
        <v>1933</v>
      </c>
      <c r="J72" s="9">
        <v>45685</v>
      </c>
      <c r="K72" s="41"/>
      <c r="L72" s="12" t="str">
        <f>VLOOKUP(A72,[3]T.O.!$A:$T,20,FALSE)</f>
        <v>SCREENING MAMMOGRAFICO PERSONALIZZATO NELLE DONNE A RISCHIO AUMENTATO</v>
      </c>
      <c r="M72" s="8" t="s">
        <v>16</v>
      </c>
      <c r="N72" s="15" t="s">
        <v>17</v>
      </c>
    </row>
    <row r="73" spans="1:14" ht="25.5">
      <c r="A73" s="6">
        <v>91291</v>
      </c>
      <c r="B73" s="7" t="s">
        <v>481</v>
      </c>
      <c r="C73" s="7" t="s">
        <v>482</v>
      </c>
      <c r="D73" s="8" t="s">
        <v>15</v>
      </c>
      <c r="E73" s="9">
        <v>45617</v>
      </c>
      <c r="F73" s="9">
        <v>45981</v>
      </c>
      <c r="G73" s="10">
        <v>28350</v>
      </c>
      <c r="H73" s="10">
        <v>0</v>
      </c>
      <c r="I73" s="10" t="s">
        <v>488</v>
      </c>
      <c r="J73" s="9">
        <v>45623</v>
      </c>
      <c r="K73" s="38" t="s">
        <v>483</v>
      </c>
      <c r="L73" s="12"/>
      <c r="M73" s="16" t="s">
        <v>16</v>
      </c>
      <c r="N73" s="15" t="s">
        <v>17</v>
      </c>
    </row>
    <row r="74" spans="1:14" ht="38.25">
      <c r="A74" s="6">
        <v>91309</v>
      </c>
      <c r="B74" s="7" t="s">
        <v>521</v>
      </c>
      <c r="C74" s="7" t="s">
        <v>159</v>
      </c>
      <c r="D74" s="8" t="s">
        <v>15</v>
      </c>
      <c r="E74" s="9">
        <v>45658</v>
      </c>
      <c r="F74" s="9">
        <v>46022</v>
      </c>
      <c r="G74" s="10">
        <v>40000</v>
      </c>
      <c r="H74" s="10">
        <v>0</v>
      </c>
      <c r="I74" s="10" t="s">
        <v>1938</v>
      </c>
      <c r="J74" s="9">
        <v>45672</v>
      </c>
      <c r="K74" s="38" t="s">
        <v>68</v>
      </c>
      <c r="L74" s="12" t="s">
        <v>522</v>
      </c>
      <c r="M74" s="16" t="s">
        <v>16</v>
      </c>
      <c r="N74" s="15" t="s">
        <v>17</v>
      </c>
    </row>
    <row r="75" spans="1:14" s="28" customFormat="1" ht="63.75">
      <c r="A75" s="6">
        <v>91258</v>
      </c>
      <c r="B75" s="7" t="s">
        <v>604</v>
      </c>
      <c r="C75" s="7" t="s">
        <v>629</v>
      </c>
      <c r="D75" s="8" t="s">
        <v>15</v>
      </c>
      <c r="E75" s="36">
        <v>45733</v>
      </c>
      <c r="F75" s="36">
        <v>46022</v>
      </c>
      <c r="G75" s="37">
        <f>VLOOKUP(A75,[3]T.O.!$A:$G,7,FALSE)</f>
        <v>19500</v>
      </c>
      <c r="H75" s="10">
        <v>0</v>
      </c>
      <c r="I75" s="11" t="s">
        <v>1939</v>
      </c>
      <c r="J75" s="9">
        <v>45742</v>
      </c>
      <c r="K75" s="41" t="str">
        <f>VLOOKUP(A75,[3]T.O.!$A:$J,10,FALSE)</f>
        <v>R/18/010
D/22/01A</v>
      </c>
      <c r="L75" s="12" t="str">
        <f>VLOOKUP(A75,[3]T.O.!$A:$T,20,FALSE)</f>
        <v>SUPERVISIONE DELLA ATTIVITÀ CONNESSE CON LA PARTECIPAZIONE DELLA STRUTTURA AGLI STUDI CONDOTTI DA RETI COLLABORATIVE INTERNAZIONALI IN AMBITO DI PREDISPOSIZIONE EREDITARIA AL CANCRO DELLA MAMMELLA ED OVAIO</v>
      </c>
      <c r="M75" s="8" t="s">
        <v>16</v>
      </c>
      <c r="N75" s="15" t="s">
        <v>17</v>
      </c>
    </row>
    <row r="76" spans="1:14" ht="38.25">
      <c r="A76" s="6">
        <v>90842</v>
      </c>
      <c r="B76" s="7" t="s">
        <v>115</v>
      </c>
      <c r="C76" s="7" t="s">
        <v>116</v>
      </c>
      <c r="D76" s="8" t="s">
        <v>15</v>
      </c>
      <c r="E76" s="9">
        <v>45231</v>
      </c>
      <c r="F76" s="9">
        <v>45961</v>
      </c>
      <c r="G76" s="10">
        <v>62000</v>
      </c>
      <c r="H76" s="10">
        <v>0</v>
      </c>
      <c r="I76" s="11" t="s">
        <v>430</v>
      </c>
      <c r="J76" s="9">
        <v>45203</v>
      </c>
      <c r="K76" s="38" t="s">
        <v>68</v>
      </c>
      <c r="L76" s="12" t="s">
        <v>117</v>
      </c>
      <c r="M76" s="14" t="s">
        <v>16</v>
      </c>
      <c r="N76" s="15" t="s">
        <v>17</v>
      </c>
    </row>
    <row r="77" spans="1:14" ht="25.5">
      <c r="A77" s="6">
        <v>91265</v>
      </c>
      <c r="B77" s="7" t="s">
        <v>385</v>
      </c>
      <c r="C77" s="7" t="s">
        <v>53</v>
      </c>
      <c r="D77" s="8" t="s">
        <v>15</v>
      </c>
      <c r="E77" s="9">
        <v>45536</v>
      </c>
      <c r="F77" s="9">
        <v>46630</v>
      </c>
      <c r="G77" s="10">
        <v>11000</v>
      </c>
      <c r="H77" s="10">
        <v>0</v>
      </c>
      <c r="I77" s="10" t="s">
        <v>386</v>
      </c>
      <c r="J77" s="9">
        <v>45523</v>
      </c>
      <c r="K77" s="38" t="s">
        <v>57</v>
      </c>
      <c r="L77" s="12"/>
      <c r="M77" s="16" t="s">
        <v>16</v>
      </c>
      <c r="N77" s="15" t="s">
        <v>17</v>
      </c>
    </row>
    <row r="78" spans="1:14" ht="25.5">
      <c r="A78" s="6">
        <v>91207</v>
      </c>
      <c r="B78" s="7" t="s">
        <v>118</v>
      </c>
      <c r="C78" s="7" t="s">
        <v>119</v>
      </c>
      <c r="D78" s="8" t="s">
        <v>15</v>
      </c>
      <c r="E78" s="9">
        <v>45658</v>
      </c>
      <c r="F78" s="9">
        <v>46022</v>
      </c>
      <c r="G78" s="10">
        <v>38175.75</v>
      </c>
      <c r="H78" s="10">
        <v>0</v>
      </c>
      <c r="I78" s="10" t="s">
        <v>1940</v>
      </c>
      <c r="J78" s="9">
        <v>45646</v>
      </c>
      <c r="K78" s="38" t="s">
        <v>472</v>
      </c>
      <c r="L78" s="12" t="s">
        <v>64</v>
      </c>
      <c r="M78" s="16" t="s">
        <v>16</v>
      </c>
      <c r="N78" s="15" t="s">
        <v>17</v>
      </c>
    </row>
    <row r="79" spans="1:14" ht="25.5">
      <c r="A79" s="6">
        <v>91319</v>
      </c>
      <c r="B79" s="7" t="s">
        <v>553</v>
      </c>
      <c r="C79" s="7" t="s">
        <v>527</v>
      </c>
      <c r="D79" s="8" t="s">
        <v>15</v>
      </c>
      <c r="E79" s="36">
        <v>45678</v>
      </c>
      <c r="F79" s="36">
        <v>46042</v>
      </c>
      <c r="G79" s="37">
        <v>26676</v>
      </c>
      <c r="H79" s="10">
        <v>0</v>
      </c>
      <c r="I79" s="11" t="s">
        <v>1924</v>
      </c>
      <c r="J79" s="9">
        <v>45672</v>
      </c>
      <c r="K79" s="38" t="s">
        <v>554</v>
      </c>
      <c r="L79" s="12"/>
      <c r="M79" s="8" t="s">
        <v>16</v>
      </c>
      <c r="N79" s="8" t="s">
        <v>17</v>
      </c>
    </row>
    <row r="80" spans="1:14" ht="25.5">
      <c r="A80" s="6">
        <v>91298</v>
      </c>
      <c r="B80" s="7" t="s">
        <v>484</v>
      </c>
      <c r="C80" s="7" t="s">
        <v>485</v>
      </c>
      <c r="D80" s="8" t="s">
        <v>15</v>
      </c>
      <c r="E80" s="9">
        <v>45627</v>
      </c>
      <c r="F80" s="9">
        <v>45991</v>
      </c>
      <c r="G80" s="10">
        <v>50000</v>
      </c>
      <c r="H80" s="10">
        <v>0</v>
      </c>
      <c r="I80" s="10" t="s">
        <v>564</v>
      </c>
      <c r="J80" s="9">
        <v>45615</v>
      </c>
      <c r="K80" s="38" t="s">
        <v>68</v>
      </c>
      <c r="L80" s="12"/>
      <c r="M80" s="16" t="s">
        <v>16</v>
      </c>
      <c r="N80" s="15" t="s">
        <v>17</v>
      </c>
    </row>
    <row r="81" spans="1:14" s="28" customFormat="1" ht="25.5">
      <c r="A81" s="6">
        <v>91329</v>
      </c>
      <c r="B81" s="7" t="s">
        <v>605</v>
      </c>
      <c r="C81" s="7" t="s">
        <v>108</v>
      </c>
      <c r="D81" s="8" t="s">
        <v>15</v>
      </c>
      <c r="E81" s="36">
        <v>45727</v>
      </c>
      <c r="F81" s="36">
        <v>45910</v>
      </c>
      <c r="G81" s="37">
        <f>VLOOKUP(A81,[3]T.O.!$A:$G,7,FALSE)</f>
        <v>23074</v>
      </c>
      <c r="H81" s="10">
        <v>0</v>
      </c>
      <c r="I81" s="11" t="s">
        <v>1941</v>
      </c>
      <c r="J81" s="9">
        <v>45715</v>
      </c>
      <c r="K81" s="41"/>
      <c r="L81" s="12"/>
      <c r="M81" s="8" t="s">
        <v>16</v>
      </c>
      <c r="N81" s="15" t="s">
        <v>17</v>
      </c>
    </row>
    <row r="82" spans="1:14" ht="25.5">
      <c r="A82" s="6">
        <v>91251</v>
      </c>
      <c r="B82" s="7" t="s">
        <v>351</v>
      </c>
      <c r="C82" s="7" t="s">
        <v>352</v>
      </c>
      <c r="D82" s="8" t="s">
        <v>15</v>
      </c>
      <c r="E82" s="9">
        <v>45484</v>
      </c>
      <c r="F82" s="9">
        <v>45848</v>
      </c>
      <c r="G82" s="10">
        <v>30000</v>
      </c>
      <c r="H82" s="10">
        <v>0</v>
      </c>
      <c r="I82" s="11" t="s">
        <v>350</v>
      </c>
      <c r="J82" s="9">
        <v>45462</v>
      </c>
      <c r="K82" s="12" t="s">
        <v>353</v>
      </c>
      <c r="L82" s="12" t="s">
        <v>296</v>
      </c>
      <c r="M82" s="16" t="s">
        <v>16</v>
      </c>
      <c r="N82" s="15" t="s">
        <v>17</v>
      </c>
    </row>
    <row r="83" spans="1:14" ht="25.5">
      <c r="A83" s="6">
        <v>91266</v>
      </c>
      <c r="B83" s="7" t="s">
        <v>403</v>
      </c>
      <c r="C83" s="7" t="s">
        <v>197</v>
      </c>
      <c r="D83" s="8" t="s">
        <v>15</v>
      </c>
      <c r="E83" s="9">
        <v>45546</v>
      </c>
      <c r="F83" s="9">
        <v>45910</v>
      </c>
      <c r="G83" s="10">
        <v>28350</v>
      </c>
      <c r="H83" s="10">
        <v>0</v>
      </c>
      <c r="I83" s="10" t="s">
        <v>404</v>
      </c>
      <c r="J83" s="9">
        <v>45523</v>
      </c>
      <c r="K83" s="38" t="s">
        <v>68</v>
      </c>
      <c r="L83" s="12" t="s">
        <v>428</v>
      </c>
      <c r="M83" s="16" t="s">
        <v>16</v>
      </c>
      <c r="N83" s="15" t="s">
        <v>17</v>
      </c>
    </row>
    <row r="84" spans="1:14" ht="25.5">
      <c r="A84" s="6">
        <v>90980</v>
      </c>
      <c r="B84" s="7" t="s">
        <v>120</v>
      </c>
      <c r="C84" s="7" t="s">
        <v>121</v>
      </c>
      <c r="D84" s="8" t="s">
        <v>15</v>
      </c>
      <c r="E84" s="9">
        <v>45474</v>
      </c>
      <c r="F84" s="9">
        <v>46022</v>
      </c>
      <c r="G84" s="10">
        <v>69276</v>
      </c>
      <c r="H84" s="10">
        <v>0</v>
      </c>
      <c r="I84" s="10" t="s">
        <v>384</v>
      </c>
      <c r="J84" s="9">
        <v>45471</v>
      </c>
      <c r="K84" s="38" t="s">
        <v>57</v>
      </c>
      <c r="L84" s="12" t="s">
        <v>57</v>
      </c>
      <c r="M84" s="14" t="s">
        <v>16</v>
      </c>
      <c r="N84" s="15" t="s">
        <v>17</v>
      </c>
    </row>
    <row r="85" spans="1:14" ht="25.5">
      <c r="A85" s="6">
        <v>91314</v>
      </c>
      <c r="B85" s="7" t="s">
        <v>606</v>
      </c>
      <c r="C85" s="7" t="s">
        <v>91</v>
      </c>
      <c r="D85" s="8" t="s">
        <v>15</v>
      </c>
      <c r="E85" s="36">
        <v>45689</v>
      </c>
      <c r="F85" s="36">
        <v>46053</v>
      </c>
      <c r="G85" s="37">
        <f>VLOOKUP(A85,[3]T.O.!$A:$G,7,FALSE)</f>
        <v>28350</v>
      </c>
      <c r="H85" s="10">
        <v>0</v>
      </c>
      <c r="I85" s="11" t="s">
        <v>1931</v>
      </c>
      <c r="J85" s="9" t="s">
        <v>1942</v>
      </c>
      <c r="K85" s="41"/>
      <c r="L85" s="12"/>
      <c r="M85" s="8" t="s">
        <v>16</v>
      </c>
      <c r="N85" s="15" t="s">
        <v>17</v>
      </c>
    </row>
    <row r="86" spans="1:14" ht="25.5">
      <c r="A86" s="21">
        <v>90516</v>
      </c>
      <c r="B86" s="22" t="s">
        <v>283</v>
      </c>
      <c r="C86" s="22" t="s">
        <v>47</v>
      </c>
      <c r="D86" s="23" t="s">
        <v>15</v>
      </c>
      <c r="E86" s="24">
        <v>45352</v>
      </c>
      <c r="F86" s="24">
        <v>46081</v>
      </c>
      <c r="G86" s="25">
        <v>34840</v>
      </c>
      <c r="H86" s="25">
        <v>0</v>
      </c>
      <c r="I86" s="25" t="s">
        <v>443</v>
      </c>
      <c r="J86" s="24">
        <v>45355</v>
      </c>
      <c r="K86" s="217" t="s">
        <v>68</v>
      </c>
      <c r="L86" s="26" t="s">
        <v>284</v>
      </c>
      <c r="M86" s="18" t="s">
        <v>16</v>
      </c>
      <c r="N86" s="15" t="s">
        <v>17</v>
      </c>
    </row>
    <row r="87" spans="1:14" ht="38.25">
      <c r="A87" s="6">
        <v>91272</v>
      </c>
      <c r="B87" s="7" t="s">
        <v>415</v>
      </c>
      <c r="C87" s="7" t="s">
        <v>159</v>
      </c>
      <c r="D87" s="8" t="s">
        <v>15</v>
      </c>
      <c r="E87" s="9">
        <v>45566</v>
      </c>
      <c r="F87" s="9">
        <v>45930</v>
      </c>
      <c r="G87" s="10">
        <v>28350</v>
      </c>
      <c r="H87" s="10">
        <v>0</v>
      </c>
      <c r="I87" s="10" t="s">
        <v>427</v>
      </c>
      <c r="J87" s="9">
        <v>45547</v>
      </c>
      <c r="K87" s="38" t="s">
        <v>68</v>
      </c>
      <c r="L87" s="12" t="s">
        <v>250</v>
      </c>
      <c r="M87" s="16" t="s">
        <v>16</v>
      </c>
      <c r="N87" s="15" t="s">
        <v>17</v>
      </c>
    </row>
    <row r="88" spans="1:14" ht="25.5">
      <c r="A88" s="6">
        <v>90948</v>
      </c>
      <c r="B88" s="7" t="s">
        <v>122</v>
      </c>
      <c r="C88" s="7" t="s">
        <v>123</v>
      </c>
      <c r="D88" s="8" t="s">
        <v>15</v>
      </c>
      <c r="E88" s="9">
        <v>45668</v>
      </c>
      <c r="F88" s="9">
        <v>46032</v>
      </c>
      <c r="G88" s="10">
        <v>34398</v>
      </c>
      <c r="H88" s="10">
        <v>0</v>
      </c>
      <c r="I88" s="10" t="s">
        <v>1924</v>
      </c>
      <c r="J88" s="9">
        <v>45672</v>
      </c>
      <c r="K88" s="38" t="s">
        <v>68</v>
      </c>
      <c r="L88" s="12" t="s">
        <v>46</v>
      </c>
      <c r="M88" s="16" t="s">
        <v>16</v>
      </c>
      <c r="N88" s="15" t="s">
        <v>17</v>
      </c>
    </row>
    <row r="89" spans="1:14" ht="25.5">
      <c r="A89" s="6">
        <v>91296</v>
      </c>
      <c r="B89" s="7" t="s">
        <v>486</v>
      </c>
      <c r="C89" s="7" t="s">
        <v>47</v>
      </c>
      <c r="D89" s="8" t="s">
        <v>15</v>
      </c>
      <c r="E89" s="9">
        <v>45627</v>
      </c>
      <c r="F89" s="9">
        <v>45920</v>
      </c>
      <c r="G89" s="10">
        <v>14790</v>
      </c>
      <c r="H89" s="10">
        <v>0</v>
      </c>
      <c r="I89" s="10" t="s">
        <v>565</v>
      </c>
      <c r="J89" s="9">
        <v>45623</v>
      </c>
      <c r="K89" s="38" t="s">
        <v>68</v>
      </c>
      <c r="L89" s="12"/>
      <c r="M89" s="16" t="s">
        <v>16</v>
      </c>
      <c r="N89" s="15" t="s">
        <v>17</v>
      </c>
    </row>
    <row r="90" spans="1:14" ht="89.25">
      <c r="A90" s="6">
        <v>91263</v>
      </c>
      <c r="B90" s="7" t="s">
        <v>391</v>
      </c>
      <c r="C90" s="7" t="s">
        <v>146</v>
      </c>
      <c r="D90" s="8" t="s">
        <v>15</v>
      </c>
      <c r="E90" s="9">
        <v>45546</v>
      </c>
      <c r="F90" s="9">
        <v>46091</v>
      </c>
      <c r="G90" s="10">
        <v>35904</v>
      </c>
      <c r="H90" s="10">
        <v>0</v>
      </c>
      <c r="I90" s="10" t="s">
        <v>392</v>
      </c>
      <c r="J90" s="9">
        <v>45510</v>
      </c>
      <c r="K90" s="38" t="s">
        <v>68</v>
      </c>
      <c r="L90" s="12" t="s">
        <v>393</v>
      </c>
      <c r="M90" s="16" t="s">
        <v>16</v>
      </c>
      <c r="N90" s="15" t="s">
        <v>17</v>
      </c>
    </row>
    <row r="91" spans="1:14" s="13" customFormat="1" ht="25.5">
      <c r="A91" s="6">
        <v>91287</v>
      </c>
      <c r="B91" s="7" t="s">
        <v>462</v>
      </c>
      <c r="C91" s="7" t="s">
        <v>47</v>
      </c>
      <c r="D91" s="8" t="s">
        <v>15</v>
      </c>
      <c r="E91" s="9">
        <v>45597</v>
      </c>
      <c r="F91" s="9">
        <v>46326</v>
      </c>
      <c r="G91" s="10">
        <v>5000</v>
      </c>
      <c r="H91" s="10">
        <v>0</v>
      </c>
      <c r="I91" s="10" t="s">
        <v>470</v>
      </c>
      <c r="J91" s="9">
        <v>45586</v>
      </c>
      <c r="K91" s="38" t="s">
        <v>68</v>
      </c>
      <c r="L91" s="12" t="s">
        <v>414</v>
      </c>
      <c r="M91" s="16" t="s">
        <v>16</v>
      </c>
      <c r="N91" s="15" t="s">
        <v>17</v>
      </c>
    </row>
    <row r="92" spans="1:14" ht="25.5">
      <c r="A92" s="6">
        <v>91299</v>
      </c>
      <c r="B92" s="7" t="s">
        <v>487</v>
      </c>
      <c r="C92" s="7" t="s">
        <v>116</v>
      </c>
      <c r="D92" s="8" t="s">
        <v>15</v>
      </c>
      <c r="E92" s="9">
        <v>45627</v>
      </c>
      <c r="F92" s="9">
        <v>45991</v>
      </c>
      <c r="G92" s="10">
        <v>36000</v>
      </c>
      <c r="H92" s="10">
        <v>0</v>
      </c>
      <c r="I92" s="10" t="s">
        <v>491</v>
      </c>
      <c r="J92" s="9">
        <v>45609</v>
      </c>
      <c r="K92" s="38" t="s">
        <v>68</v>
      </c>
      <c r="L92" s="12"/>
      <c r="M92" s="16" t="s">
        <v>16</v>
      </c>
      <c r="N92" s="15" t="s">
        <v>17</v>
      </c>
    </row>
    <row r="93" spans="1:14" ht="25.5">
      <c r="A93" s="6">
        <v>91268</v>
      </c>
      <c r="B93" s="7" t="s">
        <v>409</v>
      </c>
      <c r="C93" s="7" t="s">
        <v>124</v>
      </c>
      <c r="D93" s="8" t="s">
        <v>15</v>
      </c>
      <c r="E93" s="9">
        <v>45566</v>
      </c>
      <c r="F93" s="9">
        <v>45930</v>
      </c>
      <c r="G93" s="10">
        <v>28350</v>
      </c>
      <c r="H93" s="10">
        <v>0</v>
      </c>
      <c r="I93" s="10" t="s">
        <v>430</v>
      </c>
      <c r="J93" s="9">
        <v>45547</v>
      </c>
      <c r="K93" s="38" t="s">
        <v>68</v>
      </c>
      <c r="L93" s="12" t="s">
        <v>410</v>
      </c>
      <c r="M93" s="16" t="s">
        <v>16</v>
      </c>
      <c r="N93" s="15" t="s">
        <v>17</v>
      </c>
    </row>
    <row r="94" spans="1:14" ht="25.5">
      <c r="A94" s="6">
        <v>91157</v>
      </c>
      <c r="B94" s="7" t="s">
        <v>1903</v>
      </c>
      <c r="C94" s="7" t="s">
        <v>124</v>
      </c>
      <c r="D94" s="8" t="s">
        <v>15</v>
      </c>
      <c r="E94" s="36">
        <v>45798</v>
      </c>
      <c r="F94" s="36">
        <v>46162</v>
      </c>
      <c r="G94" s="37">
        <v>29000</v>
      </c>
      <c r="H94" s="10">
        <v>0</v>
      </c>
      <c r="I94" s="11" t="s">
        <v>1943</v>
      </c>
      <c r="J94" s="9">
        <v>45790</v>
      </c>
      <c r="K94" s="41" t="s">
        <v>1906</v>
      </c>
      <c r="L94" s="12" t="s">
        <v>46</v>
      </c>
      <c r="M94" s="8"/>
      <c r="N94" s="15"/>
    </row>
    <row r="95" spans="1:14" ht="25.5">
      <c r="A95" s="6">
        <v>91262</v>
      </c>
      <c r="B95" s="7" t="s">
        <v>379</v>
      </c>
      <c r="C95" s="7" t="s">
        <v>380</v>
      </c>
      <c r="D95" s="8" t="s">
        <v>15</v>
      </c>
      <c r="E95" s="9">
        <v>45525</v>
      </c>
      <c r="F95" s="9">
        <v>45889</v>
      </c>
      <c r="G95" s="10">
        <v>29484</v>
      </c>
      <c r="H95" s="10">
        <v>0</v>
      </c>
      <c r="I95" s="10" t="s">
        <v>381</v>
      </c>
      <c r="J95" s="9">
        <v>45524</v>
      </c>
      <c r="K95" s="38" t="s">
        <v>365</v>
      </c>
      <c r="L95" s="12" t="s">
        <v>46</v>
      </c>
      <c r="M95" s="16" t="s">
        <v>16</v>
      </c>
      <c r="N95" s="15" t="s">
        <v>17</v>
      </c>
    </row>
    <row r="96" spans="1:14" ht="51">
      <c r="A96" s="6">
        <v>90969</v>
      </c>
      <c r="B96" s="7" t="s">
        <v>607</v>
      </c>
      <c r="C96" s="7" t="s">
        <v>630</v>
      </c>
      <c r="D96" s="8" t="s">
        <v>15</v>
      </c>
      <c r="E96" s="36">
        <v>45709</v>
      </c>
      <c r="F96" s="36">
        <v>46438</v>
      </c>
      <c r="G96" s="37">
        <f>VLOOKUP(A96,[3]T.O.!$A:$G,7,FALSE)</f>
        <v>86320</v>
      </c>
      <c r="H96" s="10">
        <v>0</v>
      </c>
      <c r="I96" s="11" t="s">
        <v>1944</v>
      </c>
      <c r="J96" s="9">
        <v>45716</v>
      </c>
      <c r="K96" s="41" t="str">
        <f>VLOOKUP(A96,[3]T.O.!$A:$J,10,FALSE)</f>
        <v>EURACAN23-27-EU4H-2023-ERN2-IBA
JANE-2-EU4H-2023-JA-3-IBA</v>
      </c>
      <c r="L96" s="12" t="str">
        <f>VLOOKUP(A96,[3]T.O.!$A:$T,20,FALSE)</f>
        <v xml:space="preserve"> EUROPEAN REFERENCE NETWORK ON RARE ADULT SOLID CANCERS "EURACAN": ENTERING PHASE II - EURACAN23-27;
JOINT ACTION ON NETWORKS OF EXPERTISE ON CANCER – JANE-2;
</v>
      </c>
      <c r="M96" s="8" t="s">
        <v>16</v>
      </c>
      <c r="N96" s="15" t="s">
        <v>17</v>
      </c>
    </row>
    <row r="97" spans="1:14" ht="25.5">
      <c r="A97" s="6">
        <v>91221</v>
      </c>
      <c r="B97" s="7" t="s">
        <v>285</v>
      </c>
      <c r="C97" s="7" t="s">
        <v>286</v>
      </c>
      <c r="D97" s="8" t="s">
        <v>15</v>
      </c>
      <c r="E97" s="36">
        <v>45717</v>
      </c>
      <c r="F97" s="36">
        <v>46081</v>
      </c>
      <c r="G97" s="37">
        <f>VLOOKUP(A97,[3]T.O.!$A:$G,7,FALSE)</f>
        <v>29000</v>
      </c>
      <c r="H97" s="10">
        <v>0</v>
      </c>
      <c r="I97" s="11" t="str">
        <f>VLOOKUP(A97,[3]T.O.!$A:$M,13,FALSE)</f>
        <v>163-DG</v>
      </c>
      <c r="J97" s="9">
        <f>VLOOKUP(A97,[3]T.O.!$A:$N,14,FALSE)</f>
        <v>45723</v>
      </c>
      <c r="K97" s="41" t="str">
        <f>VLOOKUP(A97,[3]T.O.!$A:$J,10,FALSE)</f>
        <v>V/11/CEI</v>
      </c>
      <c r="L97" s="12" t="str">
        <f>VLOOKUP(A97,[3]T.O.!$A:$T,20,FALSE)</f>
        <v>SUPPORTO ALLE ATTIVITÁ DELLA SEGRETERIA TECNICO-SCIENTIFICA DEL COMITATO ETICO TERRITORIALE</v>
      </c>
      <c r="M97" s="8" t="s">
        <v>16</v>
      </c>
      <c r="N97" s="15" t="s">
        <v>17</v>
      </c>
    </row>
    <row r="98" spans="1:14" ht="33.75">
      <c r="A98" s="6">
        <v>91112</v>
      </c>
      <c r="B98" s="7" t="s">
        <v>125</v>
      </c>
      <c r="C98" s="7" t="s">
        <v>126</v>
      </c>
      <c r="D98" s="8" t="s">
        <v>15</v>
      </c>
      <c r="E98" s="9">
        <v>45546</v>
      </c>
      <c r="F98" s="9">
        <v>45910</v>
      </c>
      <c r="G98" s="10">
        <v>33075</v>
      </c>
      <c r="H98" s="10">
        <v>0</v>
      </c>
      <c r="I98" s="10" t="s">
        <v>427</v>
      </c>
      <c r="J98" s="9">
        <v>45547</v>
      </c>
      <c r="K98" s="38" t="s">
        <v>68</v>
      </c>
      <c r="L98" s="32" t="s">
        <v>127</v>
      </c>
      <c r="M98" s="16" t="s">
        <v>16</v>
      </c>
      <c r="N98" s="15" t="s">
        <v>17</v>
      </c>
    </row>
    <row r="99" spans="1:14" ht="25.5">
      <c r="A99" s="6">
        <v>91271</v>
      </c>
      <c r="B99" s="7" t="s">
        <v>125</v>
      </c>
      <c r="C99" s="7" t="s">
        <v>140</v>
      </c>
      <c r="D99" s="8" t="s">
        <v>15</v>
      </c>
      <c r="E99" s="9">
        <v>45566</v>
      </c>
      <c r="F99" s="9">
        <v>46295</v>
      </c>
      <c r="G99" s="10">
        <v>5000</v>
      </c>
      <c r="H99" s="10">
        <v>0</v>
      </c>
      <c r="I99" s="10" t="s">
        <v>430</v>
      </c>
      <c r="J99" s="9">
        <v>45547</v>
      </c>
      <c r="K99" s="38" t="s">
        <v>68</v>
      </c>
      <c r="L99" s="12" t="s">
        <v>414</v>
      </c>
      <c r="M99" s="16" t="s">
        <v>16</v>
      </c>
      <c r="N99" s="15" t="s">
        <v>17</v>
      </c>
    </row>
    <row r="100" spans="1:14" ht="38.25">
      <c r="A100" s="6">
        <v>91348</v>
      </c>
      <c r="B100" s="7" t="s">
        <v>1881</v>
      </c>
      <c r="C100" s="7" t="s">
        <v>1882</v>
      </c>
      <c r="D100" s="8" t="s">
        <v>15</v>
      </c>
      <c r="E100" s="36">
        <v>45788</v>
      </c>
      <c r="F100" s="36">
        <v>46152</v>
      </c>
      <c r="G100" s="37">
        <v>17550</v>
      </c>
      <c r="H100" s="10">
        <v>0</v>
      </c>
      <c r="I100" s="11" t="s">
        <v>1945</v>
      </c>
      <c r="J100" s="9">
        <v>45800</v>
      </c>
      <c r="K100" s="41" t="s">
        <v>50</v>
      </c>
      <c r="L100" s="12" t="s">
        <v>1884</v>
      </c>
      <c r="M100" s="8"/>
      <c r="N100" s="15"/>
    </row>
    <row r="101" spans="1:14" ht="153">
      <c r="A101" s="6">
        <v>91232</v>
      </c>
      <c r="B101" s="7" t="s">
        <v>287</v>
      </c>
      <c r="C101" s="7" t="s">
        <v>204</v>
      </c>
      <c r="D101" s="8" t="s">
        <v>15</v>
      </c>
      <c r="E101" s="9">
        <v>45372</v>
      </c>
      <c r="F101" s="9">
        <v>45858</v>
      </c>
      <c r="G101" s="10">
        <v>40528.85</v>
      </c>
      <c r="H101" s="10">
        <v>0</v>
      </c>
      <c r="I101" s="10" t="s">
        <v>288</v>
      </c>
      <c r="J101" s="9">
        <v>45362</v>
      </c>
      <c r="K101" s="38" t="s">
        <v>68</v>
      </c>
      <c r="L101" s="12" t="s">
        <v>289</v>
      </c>
      <c r="M101" s="18" t="s">
        <v>16</v>
      </c>
      <c r="N101" s="15" t="s">
        <v>17</v>
      </c>
    </row>
    <row r="102" spans="1:14" ht="25.5">
      <c r="A102" s="6">
        <v>91055</v>
      </c>
      <c r="B102" s="7" t="s">
        <v>128</v>
      </c>
      <c r="C102" s="7" t="s">
        <v>129</v>
      </c>
      <c r="D102" s="8" t="s">
        <v>15</v>
      </c>
      <c r="E102" s="9">
        <v>45658</v>
      </c>
      <c r="F102" s="9">
        <v>46387</v>
      </c>
      <c r="G102" s="10">
        <v>48384</v>
      </c>
      <c r="H102" s="10">
        <v>0</v>
      </c>
      <c r="I102" s="10" t="s">
        <v>488</v>
      </c>
      <c r="J102" s="9">
        <v>45988</v>
      </c>
      <c r="K102" s="38" t="s">
        <v>472</v>
      </c>
      <c r="L102" s="12" t="s">
        <v>130</v>
      </c>
      <c r="M102" s="16" t="s">
        <v>16</v>
      </c>
      <c r="N102" s="15" t="s">
        <v>17</v>
      </c>
    </row>
    <row r="103" spans="1:14" ht="76.5">
      <c r="A103" s="6">
        <v>90611</v>
      </c>
      <c r="B103" s="7" t="s">
        <v>608</v>
      </c>
      <c r="C103" s="7" t="s">
        <v>217</v>
      </c>
      <c r="D103" s="8" t="s">
        <v>15</v>
      </c>
      <c r="E103" s="36">
        <v>45727</v>
      </c>
      <c r="F103" s="36">
        <v>46064</v>
      </c>
      <c r="G103" s="37">
        <v>11500</v>
      </c>
      <c r="H103" s="10">
        <v>0</v>
      </c>
      <c r="I103" s="11"/>
      <c r="J103" s="9"/>
      <c r="K103" s="41" t="s">
        <v>1725</v>
      </c>
      <c r="L103" s="12" t="s">
        <v>1727</v>
      </c>
      <c r="M103" s="8"/>
      <c r="N103" s="15"/>
    </row>
    <row r="104" spans="1:14" ht="25.5">
      <c r="A104" s="6">
        <v>91341</v>
      </c>
      <c r="B104" s="7" t="s">
        <v>1779</v>
      </c>
      <c r="C104" s="7" t="s">
        <v>1780</v>
      </c>
      <c r="D104" s="8" t="s">
        <v>15</v>
      </c>
      <c r="E104" s="36">
        <v>45778</v>
      </c>
      <c r="F104" s="36">
        <v>46142</v>
      </c>
      <c r="G104" s="37">
        <v>46148</v>
      </c>
      <c r="H104" s="10">
        <v>0</v>
      </c>
      <c r="I104" s="11" t="s">
        <v>1946</v>
      </c>
      <c r="J104" s="9">
        <v>45762</v>
      </c>
      <c r="K104" s="41"/>
      <c r="L104" s="12"/>
      <c r="M104" s="8"/>
      <c r="N104" s="15"/>
    </row>
    <row r="105" spans="1:14" ht="25.5">
      <c r="A105" s="6">
        <v>91318</v>
      </c>
      <c r="B105" s="7" t="s">
        <v>609</v>
      </c>
      <c r="C105" s="7" t="s">
        <v>631</v>
      </c>
      <c r="D105" s="8" t="s">
        <v>15</v>
      </c>
      <c r="E105" s="36">
        <v>45709</v>
      </c>
      <c r="F105" s="36">
        <v>46073</v>
      </c>
      <c r="G105" s="37">
        <f>VLOOKUP(A105,[3]T.O.!$A:$G,7,FALSE)</f>
        <v>54000</v>
      </c>
      <c r="H105" s="10">
        <v>0</v>
      </c>
      <c r="I105" s="11" t="s">
        <v>1947</v>
      </c>
      <c r="J105" s="9">
        <v>45672</v>
      </c>
      <c r="K105" s="41" t="str">
        <f>VLOOKUP(A105,[3]T.O.!$A:$J,10,FALSE)</f>
        <v>ASSISTENZA</v>
      </c>
      <c r="L105" s="12"/>
      <c r="M105" s="8" t="s">
        <v>16</v>
      </c>
      <c r="N105" s="15" t="s">
        <v>17</v>
      </c>
    </row>
    <row r="106" spans="1:14" ht="25.5">
      <c r="A106" s="6">
        <v>91190</v>
      </c>
      <c r="B106" s="7" t="s">
        <v>131</v>
      </c>
      <c r="C106" s="7" t="s">
        <v>132</v>
      </c>
      <c r="D106" s="8" t="s">
        <v>15</v>
      </c>
      <c r="E106" s="9">
        <v>45627</v>
      </c>
      <c r="F106" s="9">
        <v>45991</v>
      </c>
      <c r="G106" s="10">
        <v>32760</v>
      </c>
      <c r="H106" s="10">
        <v>0</v>
      </c>
      <c r="I106" s="10" t="s">
        <v>564</v>
      </c>
      <c r="J106" s="9">
        <v>45625</v>
      </c>
      <c r="K106" s="38" t="s">
        <v>68</v>
      </c>
      <c r="L106" s="12" t="s">
        <v>46</v>
      </c>
      <c r="M106" s="16" t="s">
        <v>16</v>
      </c>
      <c r="N106" s="15" t="s">
        <v>17</v>
      </c>
    </row>
    <row r="107" spans="1:14" ht="25.5">
      <c r="A107" s="6">
        <v>90910</v>
      </c>
      <c r="B107" s="7" t="s">
        <v>133</v>
      </c>
      <c r="C107" s="7" t="s">
        <v>134</v>
      </c>
      <c r="D107" s="8" t="s">
        <v>15</v>
      </c>
      <c r="E107" s="9">
        <v>45505</v>
      </c>
      <c r="F107" s="9">
        <v>45869</v>
      </c>
      <c r="G107" s="10">
        <v>0</v>
      </c>
      <c r="H107" s="10">
        <v>0</v>
      </c>
      <c r="I107" s="10" t="s">
        <v>342</v>
      </c>
      <c r="J107" s="9">
        <v>45496</v>
      </c>
      <c r="K107" s="38" t="s">
        <v>41</v>
      </c>
      <c r="L107" s="12" t="s">
        <v>135</v>
      </c>
      <c r="M107" s="16" t="s">
        <v>16</v>
      </c>
      <c r="N107" s="15" t="s">
        <v>17</v>
      </c>
    </row>
    <row r="108" spans="1:14" ht="38.25">
      <c r="A108" s="6">
        <v>90858</v>
      </c>
      <c r="B108" s="7" t="s">
        <v>136</v>
      </c>
      <c r="C108" s="7" t="s">
        <v>137</v>
      </c>
      <c r="D108" s="8" t="s">
        <v>15</v>
      </c>
      <c r="E108" s="9">
        <v>45484</v>
      </c>
      <c r="F108" s="9">
        <v>45848</v>
      </c>
      <c r="G108" s="10">
        <v>63000</v>
      </c>
      <c r="H108" s="10">
        <v>0</v>
      </c>
      <c r="I108" s="11" t="s">
        <v>366</v>
      </c>
      <c r="J108" s="9">
        <v>45488</v>
      </c>
      <c r="K108" s="12" t="s">
        <v>86</v>
      </c>
      <c r="L108" s="12" t="s">
        <v>138</v>
      </c>
      <c r="M108" s="18" t="s">
        <v>16</v>
      </c>
      <c r="N108" s="15" t="s">
        <v>17</v>
      </c>
    </row>
    <row r="109" spans="1:14" ht="25.5">
      <c r="A109" s="6">
        <v>91231</v>
      </c>
      <c r="B109" s="7" t="s">
        <v>300</v>
      </c>
      <c r="C109" s="7" t="s">
        <v>301</v>
      </c>
      <c r="D109" s="8" t="s">
        <v>15</v>
      </c>
      <c r="E109" s="36">
        <v>45768</v>
      </c>
      <c r="F109" s="36">
        <v>46132</v>
      </c>
      <c r="G109" s="37">
        <v>31500</v>
      </c>
      <c r="H109" s="10">
        <v>0</v>
      </c>
      <c r="I109" s="11"/>
      <c r="J109" s="9"/>
      <c r="K109" s="41" t="s">
        <v>1834</v>
      </c>
      <c r="L109" s="12" t="s">
        <v>1835</v>
      </c>
      <c r="M109" s="8"/>
      <c r="N109" s="15"/>
    </row>
    <row r="110" spans="1:14" ht="25.5">
      <c r="A110" s="6">
        <v>91350</v>
      </c>
      <c r="B110" s="7" t="s">
        <v>1894</v>
      </c>
      <c r="C110" s="7" t="s">
        <v>143</v>
      </c>
      <c r="D110" s="8" t="s">
        <v>15</v>
      </c>
      <c r="E110" s="36">
        <v>45798</v>
      </c>
      <c r="F110" s="36">
        <v>46162</v>
      </c>
      <c r="G110" s="37"/>
      <c r="H110" s="10">
        <v>0</v>
      </c>
      <c r="I110" s="11" t="s">
        <v>1935</v>
      </c>
      <c r="J110" s="9">
        <v>45800</v>
      </c>
      <c r="K110" s="41"/>
      <c r="L110" s="12"/>
      <c r="M110" s="8"/>
      <c r="N110" s="15"/>
    </row>
    <row r="111" spans="1:14" ht="25.5">
      <c r="A111" s="6">
        <v>91130</v>
      </c>
      <c r="B111" s="7" t="s">
        <v>610</v>
      </c>
      <c r="C111" s="7" t="s">
        <v>126</v>
      </c>
      <c r="D111" s="8" t="s">
        <v>15</v>
      </c>
      <c r="E111" s="36">
        <v>45709</v>
      </c>
      <c r="F111" s="36">
        <v>46073</v>
      </c>
      <c r="G111" s="37">
        <f>VLOOKUP(A111,[3]T.O.!$A:$G,7,FALSE)</f>
        <v>40000</v>
      </c>
      <c r="H111" s="10">
        <v>0</v>
      </c>
      <c r="I111" s="11" t="s">
        <v>1944</v>
      </c>
      <c r="J111" s="9">
        <v>45716</v>
      </c>
      <c r="K111" s="41" t="str">
        <f>VLOOKUP(A111,[3]T.O.!$A:$J,10,FALSE)</f>
        <v xml:space="preserve">R/20/007 </v>
      </c>
      <c r="L111" s="12" t="str">
        <f>VLOOKUP(A111,[3]T.O.!$A:$T,20,FALSE)</f>
        <v>CARDIOTOXICITY IN YOUNG BREAST CANCER PATIENTS FUNDED BY AIRC “ROSANNA PROJECT”</v>
      </c>
      <c r="M111" s="8" t="s">
        <v>16</v>
      </c>
      <c r="N111" s="15" t="s">
        <v>17</v>
      </c>
    </row>
    <row r="112" spans="1:14" ht="25.5">
      <c r="A112" s="6">
        <v>91282</v>
      </c>
      <c r="B112" s="7" t="s">
        <v>452</v>
      </c>
      <c r="C112" s="7" t="s">
        <v>312</v>
      </c>
      <c r="D112" s="8" t="s">
        <v>15</v>
      </c>
      <c r="E112" s="9">
        <v>45586</v>
      </c>
      <c r="F112" s="9">
        <v>46042</v>
      </c>
      <c r="G112" s="10">
        <v>6406.4</v>
      </c>
      <c r="H112" s="10">
        <v>0</v>
      </c>
      <c r="I112" s="10" t="s">
        <v>566</v>
      </c>
      <c r="J112" s="9">
        <v>45575</v>
      </c>
      <c r="K112" s="38" t="s">
        <v>68</v>
      </c>
      <c r="L112" s="12"/>
      <c r="M112" s="16" t="s">
        <v>16</v>
      </c>
      <c r="N112" s="15" t="s">
        <v>17</v>
      </c>
    </row>
    <row r="113" spans="1:14" ht="25.5">
      <c r="A113" s="6">
        <v>90906</v>
      </c>
      <c r="B113" s="7" t="s">
        <v>139</v>
      </c>
      <c r="C113" s="7" t="s">
        <v>140</v>
      </c>
      <c r="D113" s="8" t="s">
        <v>15</v>
      </c>
      <c r="E113" s="9">
        <v>45494</v>
      </c>
      <c r="F113" s="9">
        <v>45858</v>
      </c>
      <c r="G113" s="10">
        <v>39657.599999999999</v>
      </c>
      <c r="H113" s="10">
        <v>0</v>
      </c>
      <c r="I113" s="11" t="s">
        <v>349</v>
      </c>
      <c r="J113" s="9">
        <v>45496</v>
      </c>
      <c r="K113" s="38" t="s">
        <v>68</v>
      </c>
      <c r="L113" s="12" t="s">
        <v>141</v>
      </c>
      <c r="M113" s="16" t="s">
        <v>16</v>
      </c>
      <c r="N113" s="15" t="s">
        <v>17</v>
      </c>
    </row>
    <row r="114" spans="1:14" ht="38.25">
      <c r="A114" s="6">
        <v>90022</v>
      </c>
      <c r="B114" s="7" t="s">
        <v>142</v>
      </c>
      <c r="C114" s="7" t="s">
        <v>143</v>
      </c>
      <c r="D114" s="8" t="s">
        <v>15</v>
      </c>
      <c r="E114" s="9">
        <v>45525</v>
      </c>
      <c r="F114" s="9">
        <v>45889</v>
      </c>
      <c r="G114" s="10">
        <v>29397.54</v>
      </c>
      <c r="H114" s="10">
        <v>0</v>
      </c>
      <c r="I114" s="10" t="s">
        <v>434</v>
      </c>
      <c r="J114" s="9">
        <v>45524</v>
      </c>
      <c r="K114" s="38" t="s">
        <v>68</v>
      </c>
      <c r="L114" s="12" t="s">
        <v>144</v>
      </c>
      <c r="M114" s="16" t="s">
        <v>16</v>
      </c>
      <c r="N114" s="15" t="s">
        <v>17</v>
      </c>
    </row>
    <row r="115" spans="1:14" ht="25.5">
      <c r="A115" s="6">
        <v>91344</v>
      </c>
      <c r="B115" s="7" t="s">
        <v>1806</v>
      </c>
      <c r="C115" s="7" t="s">
        <v>65</v>
      </c>
      <c r="D115" s="8" t="s">
        <v>15</v>
      </c>
      <c r="E115" s="36">
        <v>45758</v>
      </c>
      <c r="F115" s="36">
        <v>46122</v>
      </c>
      <c r="G115" s="37">
        <v>30000</v>
      </c>
      <c r="H115" s="10">
        <v>0</v>
      </c>
      <c r="I115" s="11" t="s">
        <v>1948</v>
      </c>
      <c r="J115" s="9">
        <v>45756</v>
      </c>
      <c r="K115" s="41" t="s">
        <v>1809</v>
      </c>
      <c r="L115" s="12" t="s">
        <v>1812</v>
      </c>
      <c r="M115" s="8"/>
      <c r="N115" s="15"/>
    </row>
    <row r="116" spans="1:14" ht="38.25">
      <c r="A116" s="6">
        <v>91151</v>
      </c>
      <c r="B116" s="7" t="s">
        <v>145</v>
      </c>
      <c r="C116" s="7" t="s">
        <v>146</v>
      </c>
      <c r="D116" s="8" t="s">
        <v>15</v>
      </c>
      <c r="E116" s="9">
        <v>45444</v>
      </c>
      <c r="F116" s="9">
        <v>46173</v>
      </c>
      <c r="G116" s="10">
        <v>69230.77</v>
      </c>
      <c r="H116" s="10">
        <v>0</v>
      </c>
      <c r="I116" s="10" t="s">
        <v>317</v>
      </c>
      <c r="J116" s="9">
        <v>45446</v>
      </c>
      <c r="K116" s="38" t="s">
        <v>318</v>
      </c>
      <c r="L116" s="12" t="s">
        <v>319</v>
      </c>
      <c r="M116" s="8" t="s">
        <v>16</v>
      </c>
      <c r="N116" s="15" t="s">
        <v>17</v>
      </c>
    </row>
    <row r="117" spans="1:14" ht="76.5">
      <c r="A117" s="6">
        <v>91288</v>
      </c>
      <c r="B117" s="7" t="s">
        <v>464</v>
      </c>
      <c r="C117" s="7" t="s">
        <v>465</v>
      </c>
      <c r="D117" s="8" t="s">
        <v>15</v>
      </c>
      <c r="E117" s="9">
        <v>45597</v>
      </c>
      <c r="F117" s="9">
        <v>46326</v>
      </c>
      <c r="G117" s="10">
        <v>34320</v>
      </c>
      <c r="H117" s="10">
        <v>0</v>
      </c>
      <c r="I117" s="10" t="s">
        <v>561</v>
      </c>
      <c r="J117" s="9">
        <v>45595</v>
      </c>
      <c r="K117" s="38" t="s">
        <v>68</v>
      </c>
      <c r="L117" s="12" t="s">
        <v>466</v>
      </c>
      <c r="M117" s="16" t="s">
        <v>16</v>
      </c>
      <c r="N117" s="9" t="s">
        <v>17</v>
      </c>
    </row>
    <row r="118" spans="1:14" ht="25.5">
      <c r="A118" s="6">
        <v>91349</v>
      </c>
      <c r="B118" s="7" t="s">
        <v>1886</v>
      </c>
      <c r="C118" s="7" t="s">
        <v>153</v>
      </c>
      <c r="D118" s="8" t="s">
        <v>15</v>
      </c>
      <c r="E118" s="36">
        <v>45798</v>
      </c>
      <c r="F118" s="36">
        <v>46527</v>
      </c>
      <c r="G118" s="37">
        <v>67307.69</v>
      </c>
      <c r="H118" s="10">
        <v>0</v>
      </c>
      <c r="I118" s="11" t="s">
        <v>1945</v>
      </c>
      <c r="J118" s="9">
        <v>45435</v>
      </c>
      <c r="K118" s="41" t="s">
        <v>1888</v>
      </c>
      <c r="L118" s="12" t="s">
        <v>373</v>
      </c>
      <c r="M118" s="8"/>
      <c r="N118" s="15"/>
    </row>
    <row r="119" spans="1:14" ht="25.5">
      <c r="A119" s="6">
        <v>91227</v>
      </c>
      <c r="B119" s="7" t="s">
        <v>290</v>
      </c>
      <c r="C119" s="7" t="s">
        <v>291</v>
      </c>
      <c r="D119" s="8" t="s">
        <v>15</v>
      </c>
      <c r="E119" s="36">
        <v>45737</v>
      </c>
      <c r="F119" s="36">
        <v>46101</v>
      </c>
      <c r="G119" s="37">
        <v>39600</v>
      </c>
      <c r="H119" s="10">
        <v>0</v>
      </c>
      <c r="I119" s="11" t="s">
        <v>1923</v>
      </c>
      <c r="J119" s="9">
        <v>45723</v>
      </c>
      <c r="K119" s="41" t="s">
        <v>1661</v>
      </c>
      <c r="L119" s="12" t="s">
        <v>1664</v>
      </c>
      <c r="M119" s="8"/>
      <c r="N119" s="15"/>
    </row>
    <row r="120" spans="1:14" ht="25.5">
      <c r="A120" s="6">
        <v>91215</v>
      </c>
      <c r="B120" s="7" t="s">
        <v>147</v>
      </c>
      <c r="C120" s="7" t="s">
        <v>148</v>
      </c>
      <c r="D120" s="8" t="s">
        <v>15</v>
      </c>
      <c r="E120" s="36">
        <v>45709</v>
      </c>
      <c r="F120" s="36">
        <v>46438</v>
      </c>
      <c r="G120" s="37">
        <v>80000</v>
      </c>
      <c r="H120" s="10">
        <v>0</v>
      </c>
      <c r="I120" s="11" t="s">
        <v>1933</v>
      </c>
      <c r="J120" s="9">
        <v>45685</v>
      </c>
      <c r="K120" s="41"/>
      <c r="L120" s="12" t="str">
        <f>VLOOKUP(A120,[3]T.O.!$A:$T,20,FALSE)</f>
        <v>RUOLO DELLA RADIOMICA NELLA PRATICA CLINICA SENOLOGICA</v>
      </c>
      <c r="M120" s="8" t="s">
        <v>16</v>
      </c>
      <c r="N120" s="15" t="s">
        <v>17</v>
      </c>
    </row>
    <row r="121" spans="1:14" ht="25.5">
      <c r="A121" s="6">
        <v>91322</v>
      </c>
      <c r="B121" s="7" t="s">
        <v>611</v>
      </c>
      <c r="C121" s="7" t="s">
        <v>632</v>
      </c>
      <c r="D121" s="8" t="s">
        <v>15</v>
      </c>
      <c r="E121" s="36">
        <v>45689</v>
      </c>
      <c r="F121" s="36">
        <v>45869</v>
      </c>
      <c r="G121" s="37">
        <v>27500</v>
      </c>
      <c r="H121" s="10">
        <v>0</v>
      </c>
      <c r="I121" s="11" t="s">
        <v>1922</v>
      </c>
      <c r="J121" s="9">
        <v>45692</v>
      </c>
      <c r="K121" s="41"/>
      <c r="L121" s="12" t="str">
        <f>VLOOKUP(A121,[3]T.O.!$A:$T,20,FALSE)</f>
        <v>NUOVE TERAPIE IN ONCOLOGIA MEDICA</v>
      </c>
      <c r="M121" s="8" t="s">
        <v>16</v>
      </c>
      <c r="N121" s="15" t="s">
        <v>17</v>
      </c>
    </row>
    <row r="122" spans="1:14" ht="51">
      <c r="A122" s="6">
        <v>90126</v>
      </c>
      <c r="B122" s="7" t="s">
        <v>149</v>
      </c>
      <c r="C122" s="7" t="s">
        <v>150</v>
      </c>
      <c r="D122" s="8" t="s">
        <v>15</v>
      </c>
      <c r="E122" s="9">
        <v>45433</v>
      </c>
      <c r="F122" s="9">
        <v>46528</v>
      </c>
      <c r="G122" s="10">
        <v>108000</v>
      </c>
      <c r="H122" s="10">
        <v>0</v>
      </c>
      <c r="I122" s="10" t="s">
        <v>437</v>
      </c>
      <c r="J122" s="9">
        <v>45433</v>
      </c>
      <c r="K122" s="38" t="s">
        <v>334</v>
      </c>
      <c r="L122" s="12" t="s">
        <v>151</v>
      </c>
      <c r="M122" s="16" t="s">
        <v>16</v>
      </c>
      <c r="N122" s="15" t="s">
        <v>17</v>
      </c>
    </row>
    <row r="123" spans="1:14" ht="51">
      <c r="A123" s="6">
        <v>91330</v>
      </c>
      <c r="B123" s="7" t="s">
        <v>612</v>
      </c>
      <c r="C123" s="7" t="s">
        <v>1655</v>
      </c>
      <c r="D123" s="8" t="s">
        <v>15</v>
      </c>
      <c r="E123" s="9">
        <v>45727</v>
      </c>
      <c r="F123" s="9">
        <v>46091</v>
      </c>
      <c r="G123" s="10">
        <v>30000</v>
      </c>
      <c r="H123" s="10">
        <v>0</v>
      </c>
      <c r="I123" s="10" t="s">
        <v>1949</v>
      </c>
      <c r="J123" s="9">
        <v>45723</v>
      </c>
      <c r="K123" s="38" t="s">
        <v>335</v>
      </c>
      <c r="L123" s="12" t="s">
        <v>1657</v>
      </c>
      <c r="M123" s="16"/>
      <c r="N123" s="15"/>
    </row>
    <row r="124" spans="1:14" ht="25.5">
      <c r="A124" s="6">
        <v>91327</v>
      </c>
      <c r="B124" s="7" t="s">
        <v>613</v>
      </c>
      <c r="C124" s="7" t="s">
        <v>633</v>
      </c>
      <c r="D124" s="8" t="s">
        <v>15</v>
      </c>
      <c r="E124" s="36">
        <v>45709</v>
      </c>
      <c r="F124" s="36">
        <v>46438</v>
      </c>
      <c r="G124" s="37">
        <f>VLOOKUP(A124,[3]T.O.!$A:$G,7,FALSE)</f>
        <v>90000</v>
      </c>
      <c r="H124" s="10">
        <v>0</v>
      </c>
      <c r="I124" s="11" t="s">
        <v>1944</v>
      </c>
      <c r="J124" s="9">
        <v>45716</v>
      </c>
      <c r="K124" s="41" t="str">
        <f>VLOOKUP(A124,[3]T.O.!$A:$J,10,FALSE)</f>
        <v>D/22/01D
Q09RD1</v>
      </c>
      <c r="L124" s="12" t="str">
        <f>VLOOKUP(A124,[3]T.O.!$A:$T,20,FALSE)</f>
        <v>USING RADIOMICS TO PREDICT HER2 STATUS AND T-DXD EFFICACY IN METASTATIC BREAST CANCER: THE RADIOSPHER2 STUDY</v>
      </c>
      <c r="M124" s="8" t="s">
        <v>16</v>
      </c>
      <c r="N124" s="15" t="s">
        <v>17</v>
      </c>
    </row>
    <row r="125" spans="1:14" ht="51">
      <c r="A125" s="6">
        <v>91169</v>
      </c>
      <c r="B125" s="7" t="s">
        <v>152</v>
      </c>
      <c r="C125" s="7" t="s">
        <v>153</v>
      </c>
      <c r="D125" s="8" t="s">
        <v>15</v>
      </c>
      <c r="E125" s="9">
        <v>45546</v>
      </c>
      <c r="F125" s="9">
        <v>45910</v>
      </c>
      <c r="G125" s="10">
        <v>63000</v>
      </c>
      <c r="H125" s="10">
        <v>0</v>
      </c>
      <c r="I125" s="10" t="s">
        <v>424</v>
      </c>
      <c r="J125" s="9">
        <v>45539</v>
      </c>
      <c r="K125" s="38" t="s">
        <v>154</v>
      </c>
      <c r="L125" s="12" t="s">
        <v>155</v>
      </c>
      <c r="M125" s="16" t="s">
        <v>16</v>
      </c>
      <c r="N125" s="15" t="s">
        <v>17</v>
      </c>
    </row>
    <row r="126" spans="1:14" ht="51">
      <c r="A126" s="6">
        <v>90927</v>
      </c>
      <c r="B126" s="7" t="s">
        <v>156</v>
      </c>
      <c r="C126" s="7" t="s">
        <v>157</v>
      </c>
      <c r="D126" s="8" t="s">
        <v>15</v>
      </c>
      <c r="E126" s="9">
        <v>45251</v>
      </c>
      <c r="F126" s="9">
        <v>45981</v>
      </c>
      <c r="G126" s="10">
        <v>48000</v>
      </c>
      <c r="H126" s="10">
        <v>0</v>
      </c>
      <c r="I126" s="11" t="s">
        <v>447</v>
      </c>
      <c r="J126" s="9">
        <v>45244</v>
      </c>
      <c r="K126" s="38" t="s">
        <v>158</v>
      </c>
      <c r="L126" s="12" t="s">
        <v>76</v>
      </c>
      <c r="M126" s="14" t="s">
        <v>16</v>
      </c>
      <c r="N126" s="15" t="s">
        <v>17</v>
      </c>
    </row>
    <row r="127" spans="1:14" ht="25.5">
      <c r="A127" s="6">
        <v>91260</v>
      </c>
      <c r="B127" s="7" t="s">
        <v>371</v>
      </c>
      <c r="C127" s="7" t="s">
        <v>372</v>
      </c>
      <c r="D127" s="8" t="s">
        <v>15</v>
      </c>
      <c r="E127" s="9">
        <v>45494</v>
      </c>
      <c r="F127" s="9">
        <v>45858</v>
      </c>
      <c r="G127" s="10">
        <v>35000</v>
      </c>
      <c r="H127" s="10">
        <v>0</v>
      </c>
      <c r="I127" s="11" t="s">
        <v>440</v>
      </c>
      <c r="J127" s="9">
        <v>45496</v>
      </c>
      <c r="K127" s="38" t="s">
        <v>68</v>
      </c>
      <c r="L127" s="12" t="s">
        <v>373</v>
      </c>
      <c r="M127" s="16" t="s">
        <v>16</v>
      </c>
      <c r="N127" s="15" t="s">
        <v>17</v>
      </c>
    </row>
    <row r="128" spans="1:14" ht="25.5">
      <c r="A128" s="6">
        <v>91293</v>
      </c>
      <c r="B128" s="7" t="s">
        <v>489</v>
      </c>
      <c r="C128" s="7" t="s">
        <v>490</v>
      </c>
      <c r="D128" s="8" t="s">
        <v>15</v>
      </c>
      <c r="E128" s="9">
        <v>45627</v>
      </c>
      <c r="F128" s="9">
        <v>45991</v>
      </c>
      <c r="G128" s="10">
        <v>36400</v>
      </c>
      <c r="H128" s="10">
        <v>0</v>
      </c>
      <c r="I128" s="10" t="s">
        <v>567</v>
      </c>
      <c r="J128" s="9">
        <v>45609</v>
      </c>
      <c r="K128" s="38" t="s">
        <v>68</v>
      </c>
      <c r="L128" s="12"/>
      <c r="M128" s="16" t="s">
        <v>16</v>
      </c>
      <c r="N128" s="15" t="s">
        <v>17</v>
      </c>
    </row>
    <row r="129" spans="1:14" ht="38.25">
      <c r="A129" s="6">
        <v>91177</v>
      </c>
      <c r="B129" s="7" t="s">
        <v>160</v>
      </c>
      <c r="C129" s="7" t="s">
        <v>60</v>
      </c>
      <c r="D129" s="8" t="s">
        <v>15</v>
      </c>
      <c r="E129" s="9">
        <v>45231</v>
      </c>
      <c r="F129" s="9">
        <v>45961</v>
      </c>
      <c r="G129" s="10">
        <v>70000</v>
      </c>
      <c r="H129" s="10">
        <v>0</v>
      </c>
      <c r="I129" s="10" t="s">
        <v>438</v>
      </c>
      <c r="J129" s="9">
        <v>45210</v>
      </c>
      <c r="K129" s="38" t="s">
        <v>161</v>
      </c>
      <c r="L129" s="12" t="s">
        <v>162</v>
      </c>
      <c r="M129" s="16" t="s">
        <v>16</v>
      </c>
      <c r="N129" s="15" t="s">
        <v>17</v>
      </c>
    </row>
    <row r="130" spans="1:14" ht="25.5">
      <c r="A130" s="6">
        <v>91167</v>
      </c>
      <c r="B130" s="7" t="s">
        <v>346</v>
      </c>
      <c r="C130" s="7" t="s">
        <v>153</v>
      </c>
      <c r="D130" s="8" t="s">
        <v>15</v>
      </c>
      <c r="E130" s="9">
        <v>45505</v>
      </c>
      <c r="F130" s="9">
        <v>45869</v>
      </c>
      <c r="G130" s="10">
        <v>35000</v>
      </c>
      <c r="H130" s="10">
        <v>0</v>
      </c>
      <c r="I130" s="10" t="s">
        <v>390</v>
      </c>
      <c r="J130" s="9">
        <v>45496</v>
      </c>
      <c r="K130" s="38" t="s">
        <v>163</v>
      </c>
      <c r="L130" s="12" t="s">
        <v>46</v>
      </c>
      <c r="M130" s="16" t="s">
        <v>16</v>
      </c>
      <c r="N130" s="15" t="s">
        <v>17</v>
      </c>
    </row>
    <row r="131" spans="1:14" ht="25.5">
      <c r="A131" s="6">
        <v>90962</v>
      </c>
      <c r="B131" s="7" t="s">
        <v>164</v>
      </c>
      <c r="C131" s="7" t="s">
        <v>165</v>
      </c>
      <c r="D131" s="8" t="s">
        <v>15</v>
      </c>
      <c r="E131" s="9">
        <v>45627</v>
      </c>
      <c r="F131" s="9">
        <v>46387</v>
      </c>
      <c r="G131" s="10">
        <v>94006.84</v>
      </c>
      <c r="H131" s="10">
        <v>0</v>
      </c>
      <c r="I131" s="10" t="s">
        <v>558</v>
      </c>
      <c r="J131" s="9">
        <v>45623</v>
      </c>
      <c r="K131" s="38" t="s">
        <v>472</v>
      </c>
      <c r="L131" s="12" t="s">
        <v>166</v>
      </c>
      <c r="M131" s="16" t="s">
        <v>16</v>
      </c>
      <c r="N131" s="15" t="s">
        <v>17</v>
      </c>
    </row>
    <row r="132" spans="1:14" ht="25.5">
      <c r="A132" s="6">
        <v>90741</v>
      </c>
      <c r="B132" s="7" t="s">
        <v>167</v>
      </c>
      <c r="C132" s="7" t="s">
        <v>153</v>
      </c>
      <c r="D132" s="8" t="s">
        <v>15</v>
      </c>
      <c r="E132" s="9">
        <v>45433</v>
      </c>
      <c r="F132" s="9">
        <v>45981</v>
      </c>
      <c r="G132" s="10">
        <v>23712</v>
      </c>
      <c r="H132" s="10">
        <v>0</v>
      </c>
      <c r="I132" s="10" t="s">
        <v>448</v>
      </c>
      <c r="J132" s="9">
        <v>45410</v>
      </c>
      <c r="K132" s="38" t="s">
        <v>267</v>
      </c>
      <c r="L132" s="12"/>
      <c r="M132" s="16" t="s">
        <v>16</v>
      </c>
      <c r="N132" s="15" t="s">
        <v>17</v>
      </c>
    </row>
    <row r="133" spans="1:14" ht="25.5">
      <c r="A133" s="6">
        <v>91300</v>
      </c>
      <c r="B133" s="7" t="s">
        <v>585</v>
      </c>
      <c r="C133" s="7" t="s">
        <v>140</v>
      </c>
      <c r="D133" s="8" t="s">
        <v>15</v>
      </c>
      <c r="E133" s="9">
        <v>45627</v>
      </c>
      <c r="F133" s="9">
        <v>45991</v>
      </c>
      <c r="G133" s="10">
        <v>36000</v>
      </c>
      <c r="H133" s="10">
        <v>0</v>
      </c>
      <c r="I133" s="10" t="s">
        <v>589</v>
      </c>
      <c r="J133" s="9">
        <v>45637</v>
      </c>
      <c r="K133" s="38" t="s">
        <v>68</v>
      </c>
      <c r="L133" s="12"/>
      <c r="M133" s="16" t="s">
        <v>16</v>
      </c>
      <c r="N133" s="16" t="s">
        <v>17</v>
      </c>
    </row>
    <row r="134" spans="1:14" ht="25.5">
      <c r="A134" s="6">
        <v>90337</v>
      </c>
      <c r="B134" s="7" t="s">
        <v>492</v>
      </c>
      <c r="C134" s="7" t="s">
        <v>493</v>
      </c>
      <c r="D134" s="8" t="s">
        <v>15</v>
      </c>
      <c r="E134" s="9">
        <v>45658</v>
      </c>
      <c r="F134" s="9">
        <v>46022</v>
      </c>
      <c r="G134" s="10">
        <v>16026.39</v>
      </c>
      <c r="H134" s="10">
        <v>0</v>
      </c>
      <c r="I134" s="10" t="s">
        <v>1940</v>
      </c>
      <c r="J134" s="9">
        <v>45646</v>
      </c>
      <c r="K134" s="38" t="s">
        <v>472</v>
      </c>
      <c r="L134" s="12" t="s">
        <v>295</v>
      </c>
      <c r="M134" s="16" t="s">
        <v>16</v>
      </c>
      <c r="N134" s="15" t="s">
        <v>17</v>
      </c>
    </row>
    <row r="135" spans="1:14" ht="25.5">
      <c r="A135" s="6">
        <v>90987</v>
      </c>
      <c r="B135" s="7" t="s">
        <v>549</v>
      </c>
      <c r="C135" s="7" t="s">
        <v>550</v>
      </c>
      <c r="D135" s="8" t="s">
        <v>15</v>
      </c>
      <c r="E135" s="36">
        <v>45678</v>
      </c>
      <c r="F135" s="36">
        <v>46042</v>
      </c>
      <c r="G135" s="37">
        <v>28350</v>
      </c>
      <c r="H135" s="10">
        <v>0</v>
      </c>
      <c r="I135" s="11" t="s">
        <v>1950</v>
      </c>
      <c r="J135" s="9">
        <v>45716</v>
      </c>
      <c r="K135" s="38" t="s">
        <v>68</v>
      </c>
      <c r="L135" s="12"/>
      <c r="M135" s="8" t="s">
        <v>16</v>
      </c>
      <c r="N135" s="8" t="s">
        <v>17</v>
      </c>
    </row>
    <row r="136" spans="1:14" ht="25.5">
      <c r="A136" s="6">
        <v>90981</v>
      </c>
      <c r="B136" s="7" t="s">
        <v>168</v>
      </c>
      <c r="C136" s="7" t="s">
        <v>169</v>
      </c>
      <c r="D136" s="8" t="s">
        <v>15</v>
      </c>
      <c r="E136" s="9">
        <v>45474</v>
      </c>
      <c r="F136" s="9">
        <v>46022</v>
      </c>
      <c r="G136" s="10">
        <v>69276</v>
      </c>
      <c r="H136" s="10">
        <v>0</v>
      </c>
      <c r="I136" s="10" t="s">
        <v>384</v>
      </c>
      <c r="J136" s="9">
        <v>45471</v>
      </c>
      <c r="K136" s="38" t="s">
        <v>57</v>
      </c>
      <c r="L136" s="12" t="s">
        <v>84</v>
      </c>
      <c r="M136" s="18" t="s">
        <v>16</v>
      </c>
      <c r="N136" s="17" t="s">
        <v>17</v>
      </c>
    </row>
    <row r="137" spans="1:14" ht="25.5">
      <c r="A137" s="6">
        <v>91338</v>
      </c>
      <c r="B137" s="7" t="s">
        <v>1764</v>
      </c>
      <c r="C137" s="7" t="s">
        <v>329</v>
      </c>
      <c r="D137" s="8" t="s">
        <v>15</v>
      </c>
      <c r="E137" s="36">
        <v>45748</v>
      </c>
      <c r="F137" s="36">
        <v>46112</v>
      </c>
      <c r="G137" s="37">
        <v>28350</v>
      </c>
      <c r="H137" s="10">
        <v>0</v>
      </c>
      <c r="I137" s="11" t="s">
        <v>1928</v>
      </c>
      <c r="J137" s="9">
        <v>45765</v>
      </c>
      <c r="K137" s="41" t="s">
        <v>1766</v>
      </c>
      <c r="L137" s="12" t="s">
        <v>428</v>
      </c>
      <c r="M137" s="8"/>
      <c r="N137" s="15"/>
    </row>
    <row r="138" spans="1:14" ht="25.5">
      <c r="A138" s="6">
        <v>91194</v>
      </c>
      <c r="B138" s="7" t="s">
        <v>170</v>
      </c>
      <c r="C138" s="7" t="s">
        <v>171</v>
      </c>
      <c r="D138" s="8" t="s">
        <v>15</v>
      </c>
      <c r="E138" s="9">
        <v>45637</v>
      </c>
      <c r="F138" s="9">
        <v>46001</v>
      </c>
      <c r="G138" s="10">
        <v>30000</v>
      </c>
      <c r="H138" s="10">
        <v>0</v>
      </c>
      <c r="I138" s="10" t="s">
        <v>547</v>
      </c>
      <c r="J138" s="9">
        <v>45637</v>
      </c>
      <c r="K138" s="38" t="s">
        <v>68</v>
      </c>
      <c r="L138" s="12"/>
      <c r="M138" s="16" t="s">
        <v>16</v>
      </c>
      <c r="N138" s="15" t="s">
        <v>17</v>
      </c>
    </row>
    <row r="139" spans="1:14" ht="25.5">
      <c r="A139" s="6">
        <v>91290</v>
      </c>
      <c r="B139" s="7" t="s">
        <v>494</v>
      </c>
      <c r="C139" s="7" t="s">
        <v>495</v>
      </c>
      <c r="D139" s="8" t="s">
        <v>15</v>
      </c>
      <c r="E139" s="9">
        <v>45617</v>
      </c>
      <c r="F139" s="9">
        <v>45981</v>
      </c>
      <c r="G139" s="10">
        <v>28350</v>
      </c>
      <c r="H139" s="10">
        <v>0</v>
      </c>
      <c r="I139" s="10" t="s">
        <v>568</v>
      </c>
      <c r="J139" s="9">
        <v>45601</v>
      </c>
      <c r="K139" s="38" t="s">
        <v>496</v>
      </c>
      <c r="L139" s="12"/>
      <c r="M139" s="16" t="s">
        <v>16</v>
      </c>
      <c r="N139" s="15" t="s">
        <v>17</v>
      </c>
    </row>
    <row r="140" spans="1:14" ht="89.25">
      <c r="A140" s="6">
        <v>91111</v>
      </c>
      <c r="B140" s="7" t="s">
        <v>400</v>
      </c>
      <c r="C140" s="7" t="s">
        <v>97</v>
      </c>
      <c r="D140" s="8" t="s">
        <v>15</v>
      </c>
      <c r="E140" s="9">
        <v>45546</v>
      </c>
      <c r="F140" s="9">
        <v>46336</v>
      </c>
      <c r="G140" s="10">
        <v>85884.62</v>
      </c>
      <c r="H140" s="10">
        <v>0</v>
      </c>
      <c r="I140" s="10" t="s">
        <v>401</v>
      </c>
      <c r="J140" s="9">
        <v>45562</v>
      </c>
      <c r="K140" s="38" t="s">
        <v>68</v>
      </c>
      <c r="L140" s="12" t="s">
        <v>402</v>
      </c>
      <c r="M140" s="16" t="s">
        <v>16</v>
      </c>
      <c r="N140" s="15" t="s">
        <v>17</v>
      </c>
    </row>
    <row r="141" spans="1:14" ht="25.5">
      <c r="A141" s="6">
        <v>90837</v>
      </c>
      <c r="B141" s="7" t="s">
        <v>172</v>
      </c>
      <c r="C141" s="7" t="s">
        <v>173</v>
      </c>
      <c r="D141" s="8" t="s">
        <v>15</v>
      </c>
      <c r="E141" s="39">
        <v>45617</v>
      </c>
      <c r="F141" s="39">
        <v>45981</v>
      </c>
      <c r="G141" s="40">
        <v>20000</v>
      </c>
      <c r="H141" s="10">
        <v>0</v>
      </c>
      <c r="I141" s="10"/>
      <c r="J141" s="9"/>
      <c r="K141" s="215" t="s">
        <v>497</v>
      </c>
      <c r="L141" s="12" t="s">
        <v>174</v>
      </c>
      <c r="M141" s="16" t="s">
        <v>16</v>
      </c>
      <c r="N141" s="15" t="s">
        <v>17</v>
      </c>
    </row>
    <row r="142" spans="1:14" ht="25.5">
      <c r="A142" s="6">
        <v>91303</v>
      </c>
      <c r="B142" s="7" t="s">
        <v>498</v>
      </c>
      <c r="C142" s="7" t="s">
        <v>499</v>
      </c>
      <c r="D142" s="8" t="s">
        <v>15</v>
      </c>
      <c r="E142" s="9">
        <v>45632</v>
      </c>
      <c r="F142" s="9">
        <v>45996</v>
      </c>
      <c r="G142" s="10">
        <v>46148</v>
      </c>
      <c r="H142" s="10">
        <v>0</v>
      </c>
      <c r="I142" s="10" t="s">
        <v>1931</v>
      </c>
      <c r="J142" s="9">
        <v>45674</v>
      </c>
      <c r="K142" s="38" t="s">
        <v>68</v>
      </c>
      <c r="L142" s="12"/>
      <c r="M142" s="16" t="s">
        <v>16</v>
      </c>
      <c r="N142" s="15" t="s">
        <v>17</v>
      </c>
    </row>
    <row r="143" spans="1:14" ht="25.5">
      <c r="A143" s="6">
        <v>91333</v>
      </c>
      <c r="B143" s="7" t="s">
        <v>614</v>
      </c>
      <c r="C143" s="7" t="s">
        <v>634</v>
      </c>
      <c r="D143" s="8" t="s">
        <v>15</v>
      </c>
      <c r="E143" s="36">
        <v>45727</v>
      </c>
      <c r="F143" s="36">
        <v>46032</v>
      </c>
      <c r="G143" s="37">
        <v>24000</v>
      </c>
      <c r="H143" s="10">
        <v>0</v>
      </c>
      <c r="I143" s="11" t="s">
        <v>1951</v>
      </c>
      <c r="J143" s="9">
        <v>45723</v>
      </c>
      <c r="K143" s="41" t="s">
        <v>1699</v>
      </c>
      <c r="L143" s="12" t="s">
        <v>1702</v>
      </c>
      <c r="M143" s="8"/>
      <c r="N143" s="15"/>
    </row>
    <row r="144" spans="1:14" ht="25.5">
      <c r="A144" s="6">
        <v>91325</v>
      </c>
      <c r="B144" s="7" t="s">
        <v>615</v>
      </c>
      <c r="C144" s="7" t="s">
        <v>60</v>
      </c>
      <c r="D144" s="8" t="s">
        <v>15</v>
      </c>
      <c r="E144" s="36">
        <v>45700</v>
      </c>
      <c r="F144" s="36">
        <v>46064</v>
      </c>
      <c r="G144" s="37">
        <f>VLOOKUP(A144,[3]T.O.!$A:$G,7,FALSE)</f>
        <v>40000</v>
      </c>
      <c r="H144" s="10">
        <v>0</v>
      </c>
      <c r="I144" s="11" t="s">
        <v>1926</v>
      </c>
      <c r="J144" s="9">
        <v>45702</v>
      </c>
      <c r="K144" s="41" t="str">
        <f>VLOOKUP(A144,[3]T.O.!$A:$J,10,FALSE)</f>
        <v>E/22/002</v>
      </c>
      <c r="L144" s="12" t="str">
        <f>VLOOKUP(A144,[3]T.O.!$A:$T,20,FALSE)</f>
        <v>I3LUNG – INTEGRATIVE SCIENCE, INTELLIGENT DATA PLATFORM FOR INDIVIDUALIZED LUNG CANCER CARE WITH IMMUNOTHERAPY</v>
      </c>
      <c r="M144" s="8" t="s">
        <v>16</v>
      </c>
      <c r="N144" s="15" t="s">
        <v>17</v>
      </c>
    </row>
    <row r="145" spans="1:14" ht="63.75">
      <c r="A145" s="6">
        <v>91133</v>
      </c>
      <c r="B145" s="7" t="s">
        <v>175</v>
      </c>
      <c r="C145" s="7" t="s">
        <v>47</v>
      </c>
      <c r="D145" s="8" t="s">
        <v>15</v>
      </c>
      <c r="E145" s="9">
        <v>45668</v>
      </c>
      <c r="F145" s="9">
        <v>46032</v>
      </c>
      <c r="G145" s="10">
        <v>40000</v>
      </c>
      <c r="H145" s="10">
        <v>0</v>
      </c>
      <c r="I145" s="10" t="s">
        <v>1952</v>
      </c>
      <c r="J145" s="9">
        <v>45674</v>
      </c>
      <c r="K145" s="38" t="s">
        <v>533</v>
      </c>
      <c r="L145" s="12" t="s">
        <v>536</v>
      </c>
      <c r="M145" s="16" t="s">
        <v>16</v>
      </c>
      <c r="N145" s="15" t="s">
        <v>17</v>
      </c>
    </row>
    <row r="146" spans="1:14" ht="25.5">
      <c r="A146" s="6">
        <v>91247</v>
      </c>
      <c r="B146" s="7" t="s">
        <v>320</v>
      </c>
      <c r="C146" s="7" t="s">
        <v>321</v>
      </c>
      <c r="D146" s="8" t="s">
        <v>15</v>
      </c>
      <c r="E146" s="9">
        <v>45788</v>
      </c>
      <c r="F146" s="9">
        <v>46152</v>
      </c>
      <c r="G146" s="10">
        <v>11250</v>
      </c>
      <c r="H146" s="10">
        <v>0</v>
      </c>
      <c r="I146" s="10" t="s">
        <v>1828</v>
      </c>
      <c r="J146" s="9">
        <v>45776</v>
      </c>
      <c r="K146" s="38" t="s">
        <v>50</v>
      </c>
      <c r="L146" s="12" t="s">
        <v>323</v>
      </c>
      <c r="M146" s="16" t="s">
        <v>16</v>
      </c>
      <c r="N146" s="15" t="s">
        <v>17</v>
      </c>
    </row>
    <row r="147" spans="1:14" ht="38.25">
      <c r="A147" s="6">
        <v>91223</v>
      </c>
      <c r="B147" s="7" t="s">
        <v>292</v>
      </c>
      <c r="C147" s="7" t="s">
        <v>293</v>
      </c>
      <c r="D147" s="8" t="s">
        <v>15</v>
      </c>
      <c r="E147" s="9">
        <v>45352</v>
      </c>
      <c r="F147" s="9">
        <v>46081</v>
      </c>
      <c r="G147" s="10">
        <v>70000</v>
      </c>
      <c r="H147" s="10">
        <v>0</v>
      </c>
      <c r="I147" s="10" t="s">
        <v>443</v>
      </c>
      <c r="J147" s="9">
        <v>45355</v>
      </c>
      <c r="K147" s="38" t="s">
        <v>161</v>
      </c>
      <c r="L147" s="12" t="s">
        <v>294</v>
      </c>
      <c r="M147" s="16" t="s">
        <v>16</v>
      </c>
      <c r="N147" s="15" t="s">
        <v>17</v>
      </c>
    </row>
    <row r="148" spans="1:14" ht="25.5">
      <c r="A148" s="6">
        <v>91181</v>
      </c>
      <c r="B148" s="7" t="s">
        <v>176</v>
      </c>
      <c r="C148" s="7" t="s">
        <v>177</v>
      </c>
      <c r="D148" s="8" t="s">
        <v>15</v>
      </c>
      <c r="E148" s="9">
        <v>45597</v>
      </c>
      <c r="F148" s="9">
        <v>45961</v>
      </c>
      <c r="G148" s="10">
        <v>31500</v>
      </c>
      <c r="H148" s="10">
        <v>0</v>
      </c>
      <c r="I148" s="10" t="s">
        <v>470</v>
      </c>
      <c r="J148" s="9">
        <v>45586</v>
      </c>
      <c r="K148" s="38" t="s">
        <v>68</v>
      </c>
      <c r="L148" s="12" t="s">
        <v>46</v>
      </c>
      <c r="M148" s="16" t="s">
        <v>16</v>
      </c>
      <c r="N148" s="15" t="s">
        <v>17</v>
      </c>
    </row>
    <row r="149" spans="1:14" ht="63.75">
      <c r="A149" s="6">
        <v>91254</v>
      </c>
      <c r="B149" s="7" t="s">
        <v>360</v>
      </c>
      <c r="C149" s="7" t="s">
        <v>361</v>
      </c>
      <c r="D149" s="8" t="s">
        <v>15</v>
      </c>
      <c r="E149" s="9">
        <v>45484</v>
      </c>
      <c r="F149" s="9">
        <v>45848</v>
      </c>
      <c r="G149" s="10">
        <v>31500</v>
      </c>
      <c r="H149" s="10">
        <v>0</v>
      </c>
      <c r="I149" s="11" t="s">
        <v>357</v>
      </c>
      <c r="J149" s="9">
        <v>45478</v>
      </c>
      <c r="K149" s="12" t="s">
        <v>358</v>
      </c>
      <c r="L149" s="12" t="s">
        <v>359</v>
      </c>
      <c r="M149" s="16" t="s">
        <v>16</v>
      </c>
      <c r="N149" s="9" t="s">
        <v>17</v>
      </c>
    </row>
    <row r="150" spans="1:14" ht="63.75">
      <c r="A150" s="6">
        <v>91164</v>
      </c>
      <c r="B150" s="7" t="s">
        <v>178</v>
      </c>
      <c r="C150" s="7" t="s">
        <v>179</v>
      </c>
      <c r="D150" s="8" t="s">
        <v>15</v>
      </c>
      <c r="E150" s="9">
        <v>45108</v>
      </c>
      <c r="F150" s="9">
        <v>45838</v>
      </c>
      <c r="G150" s="10">
        <v>50000</v>
      </c>
      <c r="H150" s="10">
        <v>0</v>
      </c>
      <c r="I150" s="10" t="s">
        <v>449</v>
      </c>
      <c r="J150" s="9">
        <v>45097</v>
      </c>
      <c r="K150" s="38" t="s">
        <v>180</v>
      </c>
      <c r="L150" s="12" t="s">
        <v>298</v>
      </c>
      <c r="M150" s="16" t="s">
        <v>16</v>
      </c>
      <c r="N150" s="15" t="s">
        <v>17</v>
      </c>
    </row>
    <row r="151" spans="1:14" ht="25.5">
      <c r="A151" s="6">
        <v>90797</v>
      </c>
      <c r="B151" s="7" t="s">
        <v>181</v>
      </c>
      <c r="C151" s="7" t="s">
        <v>182</v>
      </c>
      <c r="D151" s="8" t="s">
        <v>15</v>
      </c>
      <c r="E151" s="9">
        <v>45658</v>
      </c>
      <c r="F151" s="9">
        <v>46022</v>
      </c>
      <c r="G151" s="10">
        <v>61532</v>
      </c>
      <c r="H151" s="10">
        <v>0</v>
      </c>
      <c r="I151" s="10" t="s">
        <v>1940</v>
      </c>
      <c r="J151" s="9">
        <v>45646</v>
      </c>
      <c r="K151" s="38" t="s">
        <v>472</v>
      </c>
      <c r="L151" s="12" t="s">
        <v>64</v>
      </c>
      <c r="M151" s="16" t="s">
        <v>16</v>
      </c>
      <c r="N151" s="15" t="s">
        <v>17</v>
      </c>
    </row>
    <row r="152" spans="1:14" ht="25.5">
      <c r="A152" s="6">
        <v>90689</v>
      </c>
      <c r="B152" s="7" t="s">
        <v>181</v>
      </c>
      <c r="C152" s="7" t="s">
        <v>108</v>
      </c>
      <c r="D152" s="8" t="s">
        <v>15</v>
      </c>
      <c r="E152" s="9">
        <v>45474</v>
      </c>
      <c r="F152" s="9">
        <v>45838</v>
      </c>
      <c r="G152" s="10">
        <v>22917</v>
      </c>
      <c r="H152" s="10">
        <v>0</v>
      </c>
      <c r="I152" s="10" t="s">
        <v>433</v>
      </c>
      <c r="J152" s="9">
        <v>45654</v>
      </c>
      <c r="K152" s="38" t="s">
        <v>332</v>
      </c>
      <c r="L152" s="12"/>
      <c r="M152" s="8" t="s">
        <v>16</v>
      </c>
      <c r="N152" s="15" t="s">
        <v>17</v>
      </c>
    </row>
    <row r="153" spans="1:14" ht="25.5">
      <c r="A153" s="6">
        <v>91264</v>
      </c>
      <c r="B153" s="7" t="s">
        <v>394</v>
      </c>
      <c r="C153" s="7" t="s">
        <v>395</v>
      </c>
      <c r="D153" s="8" t="s">
        <v>15</v>
      </c>
      <c r="E153" s="9">
        <v>45566</v>
      </c>
      <c r="F153" s="9">
        <v>45930</v>
      </c>
      <c r="G153" s="10">
        <v>34398</v>
      </c>
      <c r="H153" s="10">
        <v>0</v>
      </c>
      <c r="I153" s="10" t="s">
        <v>425</v>
      </c>
      <c r="J153" s="9">
        <v>45533</v>
      </c>
      <c r="K153" s="38" t="s">
        <v>68</v>
      </c>
      <c r="L153" s="12" t="s">
        <v>396</v>
      </c>
      <c r="M153" s="16" t="s">
        <v>16</v>
      </c>
      <c r="N153" s="15" t="s">
        <v>17</v>
      </c>
    </row>
    <row r="154" spans="1:14" ht="25.5">
      <c r="A154" s="6">
        <v>91305</v>
      </c>
      <c r="B154" s="7" t="s">
        <v>524</v>
      </c>
      <c r="C154" s="7" t="s">
        <v>525</v>
      </c>
      <c r="D154" s="8" t="s">
        <v>15</v>
      </c>
      <c r="E154" s="9">
        <v>45668</v>
      </c>
      <c r="F154" s="9">
        <v>46032</v>
      </c>
      <c r="G154" s="10">
        <v>46148</v>
      </c>
      <c r="H154" s="10">
        <v>0</v>
      </c>
      <c r="I154" s="10" t="s">
        <v>1931</v>
      </c>
      <c r="J154" s="9">
        <v>45674</v>
      </c>
      <c r="K154" s="38" t="s">
        <v>68</v>
      </c>
      <c r="L154" s="12"/>
      <c r="M154" s="16" t="s">
        <v>16</v>
      </c>
      <c r="N154" s="9" t="s">
        <v>17</v>
      </c>
    </row>
    <row r="155" spans="1:14" ht="38.25">
      <c r="A155" s="6">
        <v>91038</v>
      </c>
      <c r="B155" s="7" t="s">
        <v>183</v>
      </c>
      <c r="C155" s="7" t="s">
        <v>184</v>
      </c>
      <c r="D155" s="8" t="s">
        <v>15</v>
      </c>
      <c r="E155" s="9">
        <v>45617</v>
      </c>
      <c r="F155" s="9">
        <v>45981</v>
      </c>
      <c r="G155" s="10">
        <v>63000</v>
      </c>
      <c r="H155" s="10">
        <v>0</v>
      </c>
      <c r="I155" s="10"/>
      <c r="J155" s="9"/>
      <c r="K155" s="38" t="s">
        <v>500</v>
      </c>
      <c r="L155" s="12" t="s">
        <v>185</v>
      </c>
      <c r="M155" s="16" t="s">
        <v>16</v>
      </c>
      <c r="N155" s="15" t="s">
        <v>17</v>
      </c>
    </row>
    <row r="156" spans="1:14" ht="25.5">
      <c r="A156" s="6">
        <v>91280</v>
      </c>
      <c r="B156" s="7" t="s">
        <v>501</v>
      </c>
      <c r="C156" s="7" t="s">
        <v>502</v>
      </c>
      <c r="D156" s="8" t="s">
        <v>15</v>
      </c>
      <c r="E156" s="9">
        <v>45627</v>
      </c>
      <c r="F156" s="9">
        <v>45991</v>
      </c>
      <c r="G156" s="10">
        <v>40000</v>
      </c>
      <c r="H156" s="10">
        <v>0</v>
      </c>
      <c r="I156" s="10" t="s">
        <v>506</v>
      </c>
      <c r="J156" s="9">
        <v>45609</v>
      </c>
      <c r="K156" s="38" t="s">
        <v>68</v>
      </c>
      <c r="L156" s="12"/>
      <c r="M156" s="16" t="s">
        <v>16</v>
      </c>
      <c r="N156" s="15" t="s">
        <v>17</v>
      </c>
    </row>
    <row r="157" spans="1:14" ht="38.25">
      <c r="A157" s="6">
        <v>90954</v>
      </c>
      <c r="B157" s="7" t="s">
        <v>186</v>
      </c>
      <c r="C157" s="7" t="s">
        <v>187</v>
      </c>
      <c r="D157" s="8" t="s">
        <v>15</v>
      </c>
      <c r="E157" s="9">
        <v>45556</v>
      </c>
      <c r="F157" s="9">
        <v>46011</v>
      </c>
      <c r="G157" s="10">
        <v>78750</v>
      </c>
      <c r="H157" s="10">
        <v>0</v>
      </c>
      <c r="I157" s="10" t="s">
        <v>429</v>
      </c>
      <c r="J157" s="9">
        <v>45547</v>
      </c>
      <c r="K157" s="38" t="s">
        <v>68</v>
      </c>
      <c r="L157" s="12" t="s">
        <v>188</v>
      </c>
      <c r="M157" s="16" t="s">
        <v>16</v>
      </c>
      <c r="N157" s="15" t="s">
        <v>17</v>
      </c>
    </row>
    <row r="158" spans="1:14" ht="38.25">
      <c r="A158" s="6">
        <v>91137</v>
      </c>
      <c r="B158" s="7" t="s">
        <v>189</v>
      </c>
      <c r="C158" s="7" t="s">
        <v>190</v>
      </c>
      <c r="D158" s="8" t="s">
        <v>15</v>
      </c>
      <c r="E158" s="9">
        <v>45556</v>
      </c>
      <c r="F158" s="9">
        <v>45920</v>
      </c>
      <c r="G158" s="10">
        <v>63000</v>
      </c>
      <c r="H158" s="10">
        <v>0</v>
      </c>
      <c r="I158" s="10" t="s">
        <v>429</v>
      </c>
      <c r="J158" s="9">
        <v>45547</v>
      </c>
      <c r="K158" s="38" t="s">
        <v>68</v>
      </c>
      <c r="L158" s="12" t="s">
        <v>191</v>
      </c>
      <c r="M158" s="16" t="s">
        <v>16</v>
      </c>
      <c r="N158" s="15" t="s">
        <v>17</v>
      </c>
    </row>
    <row r="159" spans="1:14" ht="25.5">
      <c r="A159" s="6">
        <v>91345</v>
      </c>
      <c r="B159" s="7" t="s">
        <v>1838</v>
      </c>
      <c r="C159" s="7" t="s">
        <v>171</v>
      </c>
      <c r="D159" s="8" t="s">
        <v>15</v>
      </c>
      <c r="E159" s="36">
        <v>45778</v>
      </c>
      <c r="F159" s="36">
        <v>46142</v>
      </c>
      <c r="G159" s="37">
        <v>28350</v>
      </c>
      <c r="H159" s="10">
        <v>0</v>
      </c>
      <c r="I159" s="11"/>
      <c r="J159" s="9"/>
      <c r="K159" s="41" t="s">
        <v>1840</v>
      </c>
      <c r="L159" s="12" t="s">
        <v>1841</v>
      </c>
      <c r="M159" s="8"/>
      <c r="N159" s="15"/>
    </row>
    <row r="160" spans="1:14" ht="25.5">
      <c r="A160" s="6">
        <v>91249</v>
      </c>
      <c r="B160" s="7" t="s">
        <v>324</v>
      </c>
      <c r="C160" s="7" t="s">
        <v>325</v>
      </c>
      <c r="D160" s="8" t="s">
        <v>15</v>
      </c>
      <c r="E160" s="9">
        <v>45474</v>
      </c>
      <c r="F160" s="9">
        <v>45838</v>
      </c>
      <c r="G160" s="10">
        <v>58968</v>
      </c>
      <c r="H160" s="10">
        <v>0</v>
      </c>
      <c r="I160" s="10" t="s">
        <v>315</v>
      </c>
      <c r="J160" s="9">
        <v>45450</v>
      </c>
      <c r="K160" s="38" t="s">
        <v>336</v>
      </c>
      <c r="L160" s="12" t="s">
        <v>326</v>
      </c>
      <c r="M160" s="8" t="s">
        <v>16</v>
      </c>
      <c r="N160" s="15" t="s">
        <v>17</v>
      </c>
    </row>
    <row r="161" spans="1:14" ht="63.75">
      <c r="A161" s="6">
        <v>90807</v>
      </c>
      <c r="B161" s="7" t="s">
        <v>382</v>
      </c>
      <c r="C161" s="7" t="s">
        <v>97</v>
      </c>
      <c r="D161" s="8" t="s">
        <v>15</v>
      </c>
      <c r="E161" s="9">
        <v>45536</v>
      </c>
      <c r="F161" s="9">
        <v>45900</v>
      </c>
      <c r="G161" s="10">
        <v>28350</v>
      </c>
      <c r="H161" s="10">
        <v>0</v>
      </c>
      <c r="I161" s="10" t="s">
        <v>434</v>
      </c>
      <c r="J161" s="9">
        <v>45532</v>
      </c>
      <c r="K161" s="38" t="s">
        <v>68</v>
      </c>
      <c r="L161" s="12" t="s">
        <v>383</v>
      </c>
      <c r="M161" s="16" t="s">
        <v>16</v>
      </c>
      <c r="N161" s="15" t="s">
        <v>17</v>
      </c>
    </row>
    <row r="162" spans="1:14" ht="51">
      <c r="A162" s="6">
        <v>90034</v>
      </c>
      <c r="B162" s="7" t="s">
        <v>192</v>
      </c>
      <c r="C162" s="7" t="s">
        <v>193</v>
      </c>
      <c r="D162" s="8" t="s">
        <v>15</v>
      </c>
      <c r="E162" s="36">
        <v>45732</v>
      </c>
      <c r="F162" s="36">
        <v>46096</v>
      </c>
      <c r="G162" s="37">
        <v>55000</v>
      </c>
      <c r="H162" s="10">
        <v>0</v>
      </c>
      <c r="I162" s="11"/>
      <c r="J162" s="9"/>
      <c r="K162" s="41" t="s">
        <v>194</v>
      </c>
      <c r="L162" s="12" t="s">
        <v>195</v>
      </c>
      <c r="M162" s="8"/>
      <c r="N162" s="15"/>
    </row>
    <row r="163" spans="1:14" ht="25.5">
      <c r="A163" s="6">
        <v>91337</v>
      </c>
      <c r="B163" s="7" t="s">
        <v>1760</v>
      </c>
      <c r="C163" s="7" t="s">
        <v>207</v>
      </c>
      <c r="D163" s="8" t="s">
        <v>15</v>
      </c>
      <c r="E163" s="36">
        <v>45758</v>
      </c>
      <c r="F163" s="36">
        <v>46122</v>
      </c>
      <c r="G163" s="37">
        <v>46148</v>
      </c>
      <c r="H163" s="10">
        <v>0</v>
      </c>
      <c r="I163" s="11"/>
      <c r="J163" s="9"/>
      <c r="K163" s="41"/>
      <c r="L163" s="12"/>
      <c r="M163" s="8"/>
      <c r="N163" s="15"/>
    </row>
    <row r="164" spans="1:14" ht="25.5">
      <c r="A164" s="6">
        <v>91259</v>
      </c>
      <c r="B164" s="7" t="s">
        <v>367</v>
      </c>
      <c r="C164" s="7" t="s">
        <v>368</v>
      </c>
      <c r="D164" s="8" t="s">
        <v>15</v>
      </c>
      <c r="E164" s="9">
        <v>45489</v>
      </c>
      <c r="F164" s="9">
        <v>45853</v>
      </c>
      <c r="G164" s="10">
        <v>0</v>
      </c>
      <c r="H164" s="10">
        <v>0</v>
      </c>
      <c r="I164" s="11" t="s">
        <v>369</v>
      </c>
      <c r="J164" s="9">
        <v>45478</v>
      </c>
      <c r="K164" s="12" t="s">
        <v>41</v>
      </c>
      <c r="L164" s="12" t="s">
        <v>311</v>
      </c>
      <c r="M164" s="16" t="s">
        <v>16</v>
      </c>
      <c r="N164" s="9" t="s">
        <v>17</v>
      </c>
    </row>
    <row r="165" spans="1:14" ht="63.75">
      <c r="A165" s="6">
        <v>91255</v>
      </c>
      <c r="B165" s="7" t="s">
        <v>362</v>
      </c>
      <c r="C165" s="7" t="s">
        <v>47</v>
      </c>
      <c r="D165" s="8" t="s">
        <v>15</v>
      </c>
      <c r="E165" s="9">
        <v>45484</v>
      </c>
      <c r="F165" s="9">
        <v>45848</v>
      </c>
      <c r="G165" s="10">
        <v>31500</v>
      </c>
      <c r="H165" s="10">
        <v>0</v>
      </c>
      <c r="I165" s="11" t="s">
        <v>357</v>
      </c>
      <c r="J165" s="9">
        <v>45478</v>
      </c>
      <c r="K165" s="12" t="s">
        <v>358</v>
      </c>
      <c r="L165" s="12" t="s">
        <v>359</v>
      </c>
      <c r="M165" s="16" t="s">
        <v>16</v>
      </c>
      <c r="N165" s="15" t="s">
        <v>17</v>
      </c>
    </row>
    <row r="166" spans="1:14" ht="38.25">
      <c r="A166" s="6">
        <v>91006</v>
      </c>
      <c r="B166" s="7" t="s">
        <v>198</v>
      </c>
      <c r="C166" s="7" t="s">
        <v>199</v>
      </c>
      <c r="D166" s="8" t="s">
        <v>15</v>
      </c>
      <c r="E166" s="36">
        <v>45798</v>
      </c>
      <c r="F166" s="36">
        <v>46162</v>
      </c>
      <c r="G166" s="37">
        <v>33075</v>
      </c>
      <c r="H166" s="10">
        <v>0</v>
      </c>
      <c r="I166" s="11" t="s">
        <v>1930</v>
      </c>
      <c r="J166" s="9">
        <v>45735</v>
      </c>
      <c r="K166" s="41" t="s">
        <v>1743</v>
      </c>
      <c r="L166" s="12" t="s">
        <v>200</v>
      </c>
      <c r="M166" s="8"/>
      <c r="N166" s="15"/>
    </row>
    <row r="167" spans="1:14" ht="51">
      <c r="A167" s="6">
        <v>91054</v>
      </c>
      <c r="B167" s="7" t="s">
        <v>201</v>
      </c>
      <c r="C167" s="7" t="s">
        <v>202</v>
      </c>
      <c r="D167" s="8" t="s">
        <v>15</v>
      </c>
      <c r="E167" s="9">
        <v>45627</v>
      </c>
      <c r="F167" s="9">
        <v>45991</v>
      </c>
      <c r="G167" s="10">
        <v>35000</v>
      </c>
      <c r="H167" s="10">
        <v>0</v>
      </c>
      <c r="I167" s="10" t="s">
        <v>569</v>
      </c>
      <c r="J167" s="9">
        <v>45623</v>
      </c>
      <c r="K167" s="38" t="s">
        <v>503</v>
      </c>
      <c r="L167" s="12" t="s">
        <v>504</v>
      </c>
      <c r="M167" s="16" t="s">
        <v>16</v>
      </c>
      <c r="N167" s="15" t="s">
        <v>17</v>
      </c>
    </row>
    <row r="168" spans="1:14" ht="25.5">
      <c r="A168" s="6">
        <v>91346</v>
      </c>
      <c r="B168" s="7" t="s">
        <v>1852</v>
      </c>
      <c r="C168" s="7" t="s">
        <v>1853</v>
      </c>
      <c r="D168" s="8" t="s">
        <v>15</v>
      </c>
      <c r="E168" s="36">
        <v>45778</v>
      </c>
      <c r="F168" s="36">
        <v>46142</v>
      </c>
      <c r="G168" s="37">
        <v>34398</v>
      </c>
      <c r="H168" s="10">
        <v>0</v>
      </c>
      <c r="I168" s="11" t="s">
        <v>1953</v>
      </c>
      <c r="J168" s="9">
        <v>45765</v>
      </c>
      <c r="K168" s="41"/>
      <c r="L168" s="12"/>
      <c r="M168" s="8"/>
      <c r="N168" s="15"/>
    </row>
    <row r="169" spans="1:14" ht="76.5">
      <c r="A169" s="6">
        <v>90730</v>
      </c>
      <c r="B169" s="7" t="s">
        <v>203</v>
      </c>
      <c r="C169" s="7" t="s">
        <v>204</v>
      </c>
      <c r="D169" s="8" t="s">
        <v>15</v>
      </c>
      <c r="E169" s="9">
        <v>45658</v>
      </c>
      <c r="F169" s="9">
        <v>46022</v>
      </c>
      <c r="G169" s="10">
        <v>38175.75</v>
      </c>
      <c r="H169" s="10">
        <v>0</v>
      </c>
      <c r="I169" s="10" t="s">
        <v>1940</v>
      </c>
      <c r="J169" s="9">
        <v>45646</v>
      </c>
      <c r="K169" s="38" t="s">
        <v>472</v>
      </c>
      <c r="L169" s="12" t="s">
        <v>205</v>
      </c>
      <c r="M169" s="16" t="s">
        <v>16</v>
      </c>
      <c r="N169" s="15" t="s">
        <v>17</v>
      </c>
    </row>
    <row r="170" spans="1:14" ht="25.5">
      <c r="A170" s="6">
        <v>91310</v>
      </c>
      <c r="B170" s="7" t="s">
        <v>540</v>
      </c>
      <c r="C170" s="7" t="s">
        <v>541</v>
      </c>
      <c r="D170" s="8" t="s">
        <v>15</v>
      </c>
      <c r="E170" s="36">
        <v>45678</v>
      </c>
      <c r="F170" s="36">
        <v>46042</v>
      </c>
      <c r="G170" s="37">
        <v>40000</v>
      </c>
      <c r="H170" s="10">
        <v>0</v>
      </c>
      <c r="I170" s="11" t="s">
        <v>1952</v>
      </c>
      <c r="J170" s="9">
        <v>45674</v>
      </c>
      <c r="K170" s="38" t="s">
        <v>542</v>
      </c>
      <c r="L170" s="12" t="s">
        <v>543</v>
      </c>
      <c r="M170" s="8" t="s">
        <v>16</v>
      </c>
      <c r="N170" s="8" t="s">
        <v>17</v>
      </c>
    </row>
    <row r="171" spans="1:14" ht="38.25">
      <c r="A171" s="6">
        <v>91076</v>
      </c>
      <c r="B171" s="7" t="s">
        <v>576</v>
      </c>
      <c r="C171" s="7" t="s">
        <v>577</v>
      </c>
      <c r="D171" s="8" t="s">
        <v>15</v>
      </c>
      <c r="E171" s="36">
        <v>45714</v>
      </c>
      <c r="F171" s="36">
        <v>46078</v>
      </c>
      <c r="G171" s="37">
        <f>VLOOKUP(A171,[3]T.O.!$A:$G,7,FALSE)</f>
        <v>36538.43</v>
      </c>
      <c r="H171" s="10">
        <v>0</v>
      </c>
      <c r="I171" s="11" t="s">
        <v>1944</v>
      </c>
      <c r="J171" s="9">
        <v>45716</v>
      </c>
      <c r="K171" s="41" t="str">
        <f>VLOOKUP(A171,[3]T.O.!$A:$J,10,FALSE)</f>
        <v xml:space="preserve">R/21/004 </v>
      </c>
      <c r="L171" s="12" t="str">
        <f>VLOOKUP(A171,[3]T.O.!$A:$T,20,FALSE)</f>
        <v xml:space="preserve">UUNDERSTAND UNRAVELLING TUMOR RESISTANCE MACHANISM IN HR+ ADVANCED BREAST CANCER UNDERGOING CDK4/6 INHIBITORS THERAPY  </v>
      </c>
      <c r="M171" s="8" t="s">
        <v>16</v>
      </c>
      <c r="N171" s="15" t="s">
        <v>17</v>
      </c>
    </row>
    <row r="172" spans="1:14" ht="63.75">
      <c r="A172" s="6">
        <v>91191</v>
      </c>
      <c r="B172" s="7" t="s">
        <v>544</v>
      </c>
      <c r="C172" s="7" t="s">
        <v>545</v>
      </c>
      <c r="D172" s="8" t="s">
        <v>15</v>
      </c>
      <c r="E172" s="36">
        <v>45678</v>
      </c>
      <c r="F172" s="36">
        <v>45858</v>
      </c>
      <c r="G172" s="37">
        <v>22400</v>
      </c>
      <c r="H172" s="10">
        <v>0</v>
      </c>
      <c r="I172" s="11" t="s">
        <v>547</v>
      </c>
      <c r="J172" s="9">
        <v>45637</v>
      </c>
      <c r="K172" s="38" t="s">
        <v>546</v>
      </c>
      <c r="L172" s="12" t="s">
        <v>548</v>
      </c>
      <c r="M172" s="8" t="s">
        <v>16</v>
      </c>
      <c r="N172" s="14" t="s">
        <v>17</v>
      </c>
    </row>
    <row r="173" spans="1:14" s="28" customFormat="1" ht="76.5">
      <c r="A173" s="6">
        <v>90162</v>
      </c>
      <c r="B173" s="7" t="s">
        <v>206</v>
      </c>
      <c r="C173" s="7" t="s">
        <v>207</v>
      </c>
      <c r="D173" s="8" t="s">
        <v>15</v>
      </c>
      <c r="E173" s="36">
        <v>45737</v>
      </c>
      <c r="F173" s="36">
        <v>46101</v>
      </c>
      <c r="G173" s="37">
        <f>VLOOKUP(A173,[3]T.O.!$A:$G,7,FALSE)</f>
        <v>42300</v>
      </c>
      <c r="H173" s="10">
        <v>0</v>
      </c>
      <c r="I173" s="11" t="str">
        <f>VLOOKUP(A173,[3]T.O.!$A:$M,13,FALSE)</f>
        <v>210-DG</v>
      </c>
      <c r="J173" s="9">
        <f>VLOOKUP(A173,[3]T.O.!$A:$N,14,FALSE)</f>
        <v>45376</v>
      </c>
      <c r="K173" s="41" t="str">
        <f>VLOOKUP(A173,[3]T.O.!$A:$J,10,FALSE)</f>
        <v>G/20/00C 
Q/15/TDL 
U/05/191</v>
      </c>
      <c r="L173" s="12" t="str">
        <f>VLOOKUP(A173,[3]T.O.!$A:$T,20,FALSE)</f>
        <v xml:space="preserve">PALLIATIVE CARE NEEDS AND PROGNOSTIC FACTORS ASSESSMENT FOR APPROPRIATE REFERRAL TO SPECIALIZED PALLIATIVE CARE SERVICES. IMPACT ON QUALITY OF CARE IN ONCOLOGICAL AND NON ONCOLOGICAL TERMINALLY ILL PATIENTS -PROTOCOLLI DI RICERCA DELLA S.C. CURE PALLIATIVE E TERAPIA DEL DOLORE
</v>
      </c>
      <c r="M173" s="8" t="s">
        <v>16</v>
      </c>
      <c r="N173" s="15" t="s">
        <v>17</v>
      </c>
    </row>
    <row r="174" spans="1:14" ht="51">
      <c r="A174" s="6">
        <v>90900</v>
      </c>
      <c r="B174" s="7" t="s">
        <v>208</v>
      </c>
      <c r="C174" s="7" t="s">
        <v>105</v>
      </c>
      <c r="D174" s="8" t="s">
        <v>15</v>
      </c>
      <c r="E174" s="9">
        <v>45474</v>
      </c>
      <c r="F174" s="9">
        <v>46203</v>
      </c>
      <c r="G174" s="10">
        <v>26000</v>
      </c>
      <c r="H174" s="10">
        <v>0</v>
      </c>
      <c r="I174" s="10" t="s">
        <v>398</v>
      </c>
      <c r="J174" s="9">
        <v>45478</v>
      </c>
      <c r="K174" s="38" t="s">
        <v>68</v>
      </c>
      <c r="L174" s="12" t="s">
        <v>331</v>
      </c>
      <c r="M174" s="8" t="s">
        <v>16</v>
      </c>
      <c r="N174" s="15" t="s">
        <v>17</v>
      </c>
    </row>
    <row r="175" spans="1:14" ht="38.25">
      <c r="A175" s="6">
        <v>90973</v>
      </c>
      <c r="B175" s="7" t="s">
        <v>209</v>
      </c>
      <c r="C175" s="7" t="s">
        <v>210</v>
      </c>
      <c r="D175" s="8" t="s">
        <v>15</v>
      </c>
      <c r="E175" s="9">
        <v>45515</v>
      </c>
      <c r="F175" s="9">
        <v>45879</v>
      </c>
      <c r="G175" s="10">
        <v>33660</v>
      </c>
      <c r="H175" s="10">
        <v>0</v>
      </c>
      <c r="I175" s="10" t="s">
        <v>376</v>
      </c>
      <c r="J175" s="9">
        <v>45510</v>
      </c>
      <c r="K175" s="38" t="s">
        <v>68</v>
      </c>
      <c r="L175" s="12" t="s">
        <v>211</v>
      </c>
      <c r="M175" s="16" t="s">
        <v>16</v>
      </c>
      <c r="N175" s="15" t="s">
        <v>17</v>
      </c>
    </row>
    <row r="176" spans="1:14" ht="25.5">
      <c r="A176" s="6">
        <v>91292</v>
      </c>
      <c r="B176" s="7" t="s">
        <v>505</v>
      </c>
      <c r="C176" s="7" t="s">
        <v>67</v>
      </c>
      <c r="D176" s="8" t="s">
        <v>15</v>
      </c>
      <c r="E176" s="9">
        <v>45658</v>
      </c>
      <c r="F176" s="9">
        <v>46022</v>
      </c>
      <c r="G176" s="10">
        <v>29484</v>
      </c>
      <c r="H176" s="10">
        <v>0</v>
      </c>
      <c r="I176" s="10" t="s">
        <v>506</v>
      </c>
      <c r="J176" s="9">
        <v>45609</v>
      </c>
      <c r="K176" s="38" t="s">
        <v>68</v>
      </c>
      <c r="L176" s="12"/>
      <c r="M176" s="16" t="s">
        <v>16</v>
      </c>
      <c r="N176" s="15" t="s">
        <v>17</v>
      </c>
    </row>
    <row r="177" spans="1:14" ht="25.5">
      <c r="A177" s="6">
        <v>91178</v>
      </c>
      <c r="B177" s="7" t="s">
        <v>212</v>
      </c>
      <c r="C177" s="7" t="s">
        <v>132</v>
      </c>
      <c r="D177" s="8" t="s">
        <v>15</v>
      </c>
      <c r="E177" s="9">
        <v>45231</v>
      </c>
      <c r="F177" s="9">
        <v>45961</v>
      </c>
      <c r="G177" s="10">
        <v>60000</v>
      </c>
      <c r="H177" s="10">
        <v>0</v>
      </c>
      <c r="I177" s="10" t="s">
        <v>432</v>
      </c>
      <c r="J177" s="9">
        <v>45198</v>
      </c>
      <c r="K177" s="38" t="s">
        <v>68</v>
      </c>
      <c r="L177" s="31" t="s">
        <v>299</v>
      </c>
      <c r="M177" s="16" t="s">
        <v>16</v>
      </c>
      <c r="N177" s="15" t="s">
        <v>17</v>
      </c>
    </row>
    <row r="178" spans="1:14" ht="25.5">
      <c r="A178" s="6">
        <v>91321</v>
      </c>
      <c r="B178" s="7" t="s">
        <v>616</v>
      </c>
      <c r="C178" s="7" t="s">
        <v>631</v>
      </c>
      <c r="D178" s="8" t="s">
        <v>15</v>
      </c>
      <c r="E178" s="36">
        <v>45689</v>
      </c>
      <c r="F178" s="36">
        <v>46053</v>
      </c>
      <c r="G178" s="37">
        <v>18000</v>
      </c>
      <c r="H178" s="10">
        <v>0</v>
      </c>
      <c r="I178" s="11" t="s">
        <v>1922</v>
      </c>
      <c r="J178" s="9">
        <v>45692</v>
      </c>
      <c r="K178" s="41"/>
      <c r="L178" s="12" t="str">
        <f>VLOOKUP(A178,[3]T.O.!$A:$T,20,FALSE)</f>
        <v>NUOVE TERAPIE IN ONCOLOGIA MEDICA</v>
      </c>
      <c r="M178" s="8" t="s">
        <v>16</v>
      </c>
      <c r="N178" s="15" t="s">
        <v>17</v>
      </c>
    </row>
    <row r="179" spans="1:14" ht="25.5">
      <c r="A179" s="6">
        <v>90373</v>
      </c>
      <c r="B179" s="7" t="s">
        <v>213</v>
      </c>
      <c r="C179" s="7" t="s">
        <v>214</v>
      </c>
      <c r="D179" s="8" t="s">
        <v>15</v>
      </c>
      <c r="E179" s="9">
        <v>45627</v>
      </c>
      <c r="F179" s="9">
        <v>45991</v>
      </c>
      <c r="G179" s="10">
        <v>63000</v>
      </c>
      <c r="H179" s="10">
        <v>0</v>
      </c>
      <c r="I179" s="10" t="s">
        <v>570</v>
      </c>
      <c r="J179" s="9">
        <v>45604</v>
      </c>
      <c r="K179" s="38" t="s">
        <v>507</v>
      </c>
      <c r="L179" s="12" t="s">
        <v>215</v>
      </c>
      <c r="M179" s="16" t="s">
        <v>16</v>
      </c>
      <c r="N179" s="15" t="s">
        <v>17</v>
      </c>
    </row>
    <row r="180" spans="1:14" ht="38.25">
      <c r="A180" s="6">
        <v>91217</v>
      </c>
      <c r="B180" s="7" t="s">
        <v>216</v>
      </c>
      <c r="C180" s="7" t="s">
        <v>635</v>
      </c>
      <c r="D180" s="8" t="s">
        <v>15</v>
      </c>
      <c r="E180" s="36">
        <v>45709</v>
      </c>
      <c r="F180" s="36">
        <v>46073</v>
      </c>
      <c r="G180" s="37">
        <f>VLOOKUP(A180,[3]T.O.!$A:$G,7,FALSE)</f>
        <v>28350</v>
      </c>
      <c r="H180" s="10">
        <v>0</v>
      </c>
      <c r="I180" s="11" t="s">
        <v>1944</v>
      </c>
      <c r="J180" s="9">
        <v>45716</v>
      </c>
      <c r="K180" s="41" t="str">
        <f>VLOOKUP(A180,[3]T.O.!$A:$J,10,FALSE)</f>
        <v>Q/19/141   
Q/20/013   
Q/22/133</v>
      </c>
      <c r="L180" s="12" t="str">
        <f>VLOOKUP(A180,[3]T.O.!$A:$T,20,FALSE)</f>
        <v>PROGETTO DI RICERCA CLINICO-BIOLOGICA IN EMATOLOGIA</v>
      </c>
      <c r="M180" s="8" t="s">
        <v>16</v>
      </c>
      <c r="N180" s="15" t="s">
        <v>17</v>
      </c>
    </row>
    <row r="181" spans="1:14" ht="25.5">
      <c r="A181" s="6">
        <v>91306</v>
      </c>
      <c r="B181" s="7" t="s">
        <v>508</v>
      </c>
      <c r="C181" s="7" t="s">
        <v>210</v>
      </c>
      <c r="D181" s="8" t="s">
        <v>15</v>
      </c>
      <c r="E181" s="9">
        <v>45668</v>
      </c>
      <c r="F181" s="9">
        <v>46032</v>
      </c>
      <c r="G181" s="10">
        <v>46148</v>
      </c>
      <c r="H181" s="10">
        <v>0</v>
      </c>
      <c r="I181" s="10" t="s">
        <v>1931</v>
      </c>
      <c r="J181" s="9">
        <v>45674</v>
      </c>
      <c r="K181" s="38" t="s">
        <v>68</v>
      </c>
      <c r="L181" s="12"/>
      <c r="M181" s="16" t="s">
        <v>16</v>
      </c>
      <c r="N181" s="9" t="s">
        <v>17</v>
      </c>
    </row>
    <row r="182" spans="1:14" ht="25.5">
      <c r="A182" s="6">
        <v>91304</v>
      </c>
      <c r="B182" s="7" t="s">
        <v>508</v>
      </c>
      <c r="C182" s="7" t="s">
        <v>275</v>
      </c>
      <c r="D182" s="8" t="s">
        <v>15</v>
      </c>
      <c r="E182" s="9">
        <v>45637</v>
      </c>
      <c r="F182" s="9">
        <v>45818</v>
      </c>
      <c r="G182" s="10">
        <v>23074</v>
      </c>
      <c r="H182" s="10">
        <v>0</v>
      </c>
      <c r="I182" s="10"/>
      <c r="J182" s="9"/>
      <c r="K182" s="38" t="s">
        <v>68</v>
      </c>
      <c r="L182" s="12"/>
      <c r="M182" s="16" t="s">
        <v>16</v>
      </c>
      <c r="N182" s="15" t="s">
        <v>17</v>
      </c>
    </row>
    <row r="183" spans="1:14" ht="25.5">
      <c r="A183" s="6">
        <v>90995</v>
      </c>
      <c r="B183" s="7" t="s">
        <v>218</v>
      </c>
      <c r="C183" s="7" t="s">
        <v>146</v>
      </c>
      <c r="D183" s="8" t="s">
        <v>15</v>
      </c>
      <c r="E183" s="9">
        <v>45627</v>
      </c>
      <c r="F183" s="9">
        <v>45991</v>
      </c>
      <c r="G183" s="10">
        <v>54000</v>
      </c>
      <c r="H183" s="10">
        <v>0</v>
      </c>
      <c r="I183" s="10" t="s">
        <v>531</v>
      </c>
      <c r="J183" s="9">
        <v>45637</v>
      </c>
      <c r="K183" s="38" t="s">
        <v>68</v>
      </c>
      <c r="L183" s="12"/>
      <c r="M183" s="16" t="s">
        <v>16</v>
      </c>
      <c r="N183" s="15" t="s">
        <v>17</v>
      </c>
    </row>
    <row r="184" spans="1:14" ht="38.25">
      <c r="A184" s="6">
        <v>90996</v>
      </c>
      <c r="B184" s="7" t="s">
        <v>617</v>
      </c>
      <c r="C184" s="7" t="s">
        <v>636</v>
      </c>
      <c r="D184" s="8" t="s">
        <v>15</v>
      </c>
      <c r="E184" s="36">
        <v>45709</v>
      </c>
      <c r="F184" s="36">
        <v>46073</v>
      </c>
      <c r="G184" s="37">
        <f>VLOOKUP(A184,[3]T.O.!$A:$G,7,FALSE)</f>
        <v>39000</v>
      </c>
      <c r="H184" s="10">
        <v>0</v>
      </c>
      <c r="I184" s="11" t="s">
        <v>1944</v>
      </c>
      <c r="J184" s="9">
        <v>45716</v>
      </c>
      <c r="K184" s="41" t="str">
        <f>VLOOKUP(A184,[3]T.O.!$A:$J,10,FALSE)</f>
        <v>H21002</v>
      </c>
      <c r="L184" s="12" t="str">
        <f>VLOOKUP(A184,[3]T.O.!$A:$T,20,FALSE)</f>
        <v>PCOCRV: INIZIATIVA GLOBALE SUGLI ESITI DEL TUMORE DELLA PROSTATA AL FINE DI CONFRONTARE E RIDURRE LE VARIAZIONI NEL TUMORE DELLA PROSTATA LOCALIZZATO</v>
      </c>
      <c r="M184" s="8" t="s">
        <v>16</v>
      </c>
      <c r="N184" s="15" t="s">
        <v>17</v>
      </c>
    </row>
    <row r="185" spans="1:14" ht="25.5">
      <c r="A185" s="6">
        <v>91283</v>
      </c>
      <c r="B185" s="7" t="s">
        <v>509</v>
      </c>
      <c r="C185" s="7" t="s">
        <v>510</v>
      </c>
      <c r="D185" s="8" t="s">
        <v>15</v>
      </c>
      <c r="E185" s="9">
        <v>45607</v>
      </c>
      <c r="F185" s="9">
        <v>45971</v>
      </c>
      <c r="G185" s="10">
        <v>28350</v>
      </c>
      <c r="H185" s="10">
        <v>0</v>
      </c>
      <c r="I185" s="10" t="s">
        <v>571</v>
      </c>
      <c r="J185" s="9">
        <v>45581</v>
      </c>
      <c r="K185" s="38" t="s">
        <v>511</v>
      </c>
      <c r="L185" s="12"/>
      <c r="M185" s="16" t="s">
        <v>16</v>
      </c>
      <c r="N185" s="15" t="s">
        <v>17</v>
      </c>
    </row>
    <row r="186" spans="1:14" ht="25.5">
      <c r="A186" s="6">
        <v>91233</v>
      </c>
      <c r="B186" s="7" t="s">
        <v>1791</v>
      </c>
      <c r="C186" s="7" t="s">
        <v>197</v>
      </c>
      <c r="D186" s="8" t="s">
        <v>15</v>
      </c>
      <c r="E186" s="36">
        <v>45758</v>
      </c>
      <c r="F186" s="36">
        <v>46122</v>
      </c>
      <c r="G186" s="37">
        <v>16200</v>
      </c>
      <c r="H186" s="10">
        <v>0</v>
      </c>
      <c r="I186" s="11" t="s">
        <v>1954</v>
      </c>
      <c r="J186" s="9">
        <v>45769</v>
      </c>
      <c r="K186" s="41" t="s">
        <v>1794</v>
      </c>
      <c r="L186" s="12" t="s">
        <v>1796</v>
      </c>
      <c r="M186" s="8"/>
      <c r="N186" s="15"/>
    </row>
    <row r="187" spans="1:14" ht="38.25">
      <c r="A187" s="6">
        <v>90542</v>
      </c>
      <c r="B187" s="7" t="s">
        <v>219</v>
      </c>
      <c r="C187" s="7" t="s">
        <v>220</v>
      </c>
      <c r="D187" s="8" t="s">
        <v>15</v>
      </c>
      <c r="E187" s="9">
        <v>45607</v>
      </c>
      <c r="F187" s="9">
        <v>45971</v>
      </c>
      <c r="G187" s="10">
        <v>9000</v>
      </c>
      <c r="H187" s="10">
        <v>0</v>
      </c>
      <c r="I187" s="10" t="s">
        <v>562</v>
      </c>
      <c r="J187" s="9">
        <v>45606</v>
      </c>
      <c r="K187" s="38" t="s">
        <v>50</v>
      </c>
      <c r="L187" s="12" t="s">
        <v>221</v>
      </c>
      <c r="M187" s="16" t="s">
        <v>16</v>
      </c>
      <c r="N187" s="15" t="s">
        <v>17</v>
      </c>
    </row>
    <row r="188" spans="1:14" ht="25.5">
      <c r="A188" s="6">
        <v>90045</v>
      </c>
      <c r="B188" s="7" t="s">
        <v>223</v>
      </c>
      <c r="C188" s="7" t="s">
        <v>224</v>
      </c>
      <c r="D188" s="8" t="s">
        <v>15</v>
      </c>
      <c r="E188" s="9">
        <v>45658</v>
      </c>
      <c r="F188" s="9">
        <v>46022</v>
      </c>
      <c r="G188" s="10">
        <v>38175.75</v>
      </c>
      <c r="H188" s="10">
        <v>0</v>
      </c>
      <c r="I188" s="10" t="s">
        <v>1940</v>
      </c>
      <c r="J188" s="9">
        <v>45646</v>
      </c>
      <c r="K188" s="38" t="s">
        <v>472</v>
      </c>
      <c r="L188" s="12" t="s">
        <v>64</v>
      </c>
      <c r="M188" s="16" t="s">
        <v>16</v>
      </c>
      <c r="N188" s="15" t="s">
        <v>17</v>
      </c>
    </row>
    <row r="189" spans="1:14" ht="25.5">
      <c r="A189" s="6">
        <v>91297</v>
      </c>
      <c r="B189" s="7" t="s">
        <v>512</v>
      </c>
      <c r="C189" s="7" t="s">
        <v>67</v>
      </c>
      <c r="D189" s="8" t="s">
        <v>15</v>
      </c>
      <c r="E189" s="9">
        <v>45627</v>
      </c>
      <c r="F189" s="9">
        <v>45991</v>
      </c>
      <c r="G189" s="10">
        <v>54000</v>
      </c>
      <c r="H189" s="10">
        <v>0</v>
      </c>
      <c r="I189" s="10" t="s">
        <v>564</v>
      </c>
      <c r="J189" s="9">
        <v>45625</v>
      </c>
      <c r="K189" s="38" t="s">
        <v>68</v>
      </c>
      <c r="L189" s="12"/>
      <c r="M189" s="16" t="s">
        <v>16</v>
      </c>
      <c r="N189" s="15" t="s">
        <v>17</v>
      </c>
    </row>
    <row r="190" spans="1:14" ht="25.5">
      <c r="A190" s="6">
        <v>91030</v>
      </c>
      <c r="B190" s="7" t="s">
        <v>618</v>
      </c>
      <c r="C190" s="7" t="s">
        <v>140</v>
      </c>
      <c r="D190" s="8" t="s">
        <v>15</v>
      </c>
      <c r="E190" s="36">
        <v>45536</v>
      </c>
      <c r="F190" s="36">
        <v>46630</v>
      </c>
      <c r="G190" s="37">
        <f>VLOOKUP(A190,[3]T.O.!$A:$G,7,FALSE)</f>
        <v>11000</v>
      </c>
      <c r="H190" s="10">
        <v>0</v>
      </c>
      <c r="I190" s="11" t="str">
        <f>VLOOKUP(A190,[3]T.O.!$A:$M,13,FALSE)</f>
        <v>570-DG</v>
      </c>
      <c r="J190" s="9">
        <f>VLOOKUP(A190,[3]T.O.!$A:$N,14,FALSE)</f>
        <v>45523</v>
      </c>
      <c r="K190" s="41" t="str">
        <f>VLOOKUP(A190,[3]T.O.!$A:$J,10,FALSE)</f>
        <v>F.DI IST. ASSISTENZA</v>
      </c>
      <c r="L190" s="12"/>
      <c r="M190" s="8" t="s">
        <v>16</v>
      </c>
      <c r="N190" s="15" t="s">
        <v>17</v>
      </c>
    </row>
    <row r="191" spans="1:14" ht="38.25">
      <c r="A191" s="6">
        <v>91188</v>
      </c>
      <c r="B191" s="7" t="s">
        <v>225</v>
      </c>
      <c r="C191" s="7" t="s">
        <v>226</v>
      </c>
      <c r="D191" s="8" t="s">
        <v>15</v>
      </c>
      <c r="E191" s="9">
        <v>45231</v>
      </c>
      <c r="F191" s="9">
        <v>45961</v>
      </c>
      <c r="G191" s="10">
        <v>70000</v>
      </c>
      <c r="H191" s="10">
        <v>0</v>
      </c>
      <c r="I191" s="10" t="s">
        <v>445</v>
      </c>
      <c r="J191" s="9">
        <v>45224</v>
      </c>
      <c r="K191" s="38" t="s">
        <v>35</v>
      </c>
      <c r="L191" s="12" t="s">
        <v>38</v>
      </c>
      <c r="M191" s="18" t="s">
        <v>16</v>
      </c>
      <c r="N191" s="15" t="s">
        <v>17</v>
      </c>
    </row>
    <row r="192" spans="1:14" ht="38.25">
      <c r="A192" s="6">
        <v>91135</v>
      </c>
      <c r="B192" s="7" t="s">
        <v>619</v>
      </c>
      <c r="C192" s="7" t="s">
        <v>193</v>
      </c>
      <c r="D192" s="8" t="s">
        <v>15</v>
      </c>
      <c r="E192" s="36">
        <v>45709</v>
      </c>
      <c r="F192" s="36">
        <v>46073</v>
      </c>
      <c r="G192" s="37">
        <f>VLOOKUP(A192,[3]T.O.!$A:$G,7,FALSE)</f>
        <v>42000</v>
      </c>
      <c r="H192" s="10">
        <v>0</v>
      </c>
      <c r="I192" s="11" t="s">
        <v>1944</v>
      </c>
      <c r="J192" s="9">
        <v>45716</v>
      </c>
      <c r="K192" s="41" t="str">
        <f>VLOOKUP(A192,[3]T.O.!$A:$J,10,FALSE)</f>
        <v>R/18/005
Q19243</v>
      </c>
      <c r="L192" s="12" t="str">
        <f>VLOOKUP(A192,[3]T.O.!$A:$T,20,FALSE)</f>
        <v>TERAPIA CON IODIO-131 DEL CARCINOMA TIROIDEO DIFFERENZIATO METASTATICO OTTIMIZZATA MEDIANTE DOSIMETRIA PRE-TRATTAMENTO CON IODIO-124</v>
      </c>
      <c r="M192" s="8" t="s">
        <v>16</v>
      </c>
      <c r="N192" s="15" t="s">
        <v>17</v>
      </c>
    </row>
    <row r="193" spans="1:14" ht="38.25">
      <c r="A193" s="6">
        <v>90776</v>
      </c>
      <c r="B193" s="7" t="s">
        <v>227</v>
      </c>
      <c r="C193" s="7" t="s">
        <v>193</v>
      </c>
      <c r="D193" s="8" t="s">
        <v>15</v>
      </c>
      <c r="E193" s="9">
        <v>45180</v>
      </c>
      <c r="F193" s="9">
        <v>45910</v>
      </c>
      <c r="G193" s="10">
        <v>69230.77</v>
      </c>
      <c r="H193" s="10">
        <v>0</v>
      </c>
      <c r="I193" s="11" t="s">
        <v>450</v>
      </c>
      <c r="J193" s="9">
        <v>45107</v>
      </c>
      <c r="K193" s="38" t="s">
        <v>68</v>
      </c>
      <c r="L193" s="12" t="s">
        <v>228</v>
      </c>
      <c r="M193" s="8" t="s">
        <v>16</v>
      </c>
      <c r="N193" s="15" t="s">
        <v>17</v>
      </c>
    </row>
    <row r="194" spans="1:14" ht="25.5">
      <c r="A194" s="6">
        <v>91323</v>
      </c>
      <c r="B194" s="7" t="s">
        <v>620</v>
      </c>
      <c r="C194" s="7" t="s">
        <v>637</v>
      </c>
      <c r="D194" s="8" t="s">
        <v>15</v>
      </c>
      <c r="E194" s="36">
        <v>45717</v>
      </c>
      <c r="F194" s="36">
        <v>46081</v>
      </c>
      <c r="G194" s="37">
        <v>17250</v>
      </c>
      <c r="H194" s="10">
        <v>0</v>
      </c>
      <c r="I194" s="11"/>
      <c r="J194" s="9"/>
      <c r="K194" s="41"/>
      <c r="L194" s="12"/>
      <c r="M194" s="8"/>
      <c r="N194" s="15"/>
    </row>
    <row r="195" spans="1:14" ht="25.5">
      <c r="A195" s="6">
        <v>91198</v>
      </c>
      <c r="B195" s="7" t="s">
        <v>229</v>
      </c>
      <c r="C195" s="7" t="s">
        <v>230</v>
      </c>
      <c r="D195" s="8" t="s">
        <v>15</v>
      </c>
      <c r="E195" s="9">
        <v>45637</v>
      </c>
      <c r="F195" s="9">
        <v>46366</v>
      </c>
      <c r="G195" s="10">
        <v>90000</v>
      </c>
      <c r="H195" s="10">
        <v>0</v>
      </c>
      <c r="I195" s="10" t="s">
        <v>564</v>
      </c>
      <c r="J195" s="9">
        <v>45625</v>
      </c>
      <c r="K195" s="38" t="s">
        <v>68</v>
      </c>
      <c r="L195" s="12" t="s">
        <v>231</v>
      </c>
      <c r="M195" s="16" t="s">
        <v>16</v>
      </c>
      <c r="N195" s="15" t="s">
        <v>17</v>
      </c>
    </row>
    <row r="196" spans="1:14" ht="25.5">
      <c r="A196" s="6">
        <v>91208</v>
      </c>
      <c r="B196" s="7" t="s">
        <v>232</v>
      </c>
      <c r="C196" s="7" t="s">
        <v>233</v>
      </c>
      <c r="D196" s="8" t="s">
        <v>15</v>
      </c>
      <c r="E196" s="9">
        <v>45668</v>
      </c>
      <c r="F196" s="9">
        <v>46032</v>
      </c>
      <c r="G196" s="10">
        <v>39375</v>
      </c>
      <c r="H196" s="10">
        <v>0</v>
      </c>
      <c r="I196" s="10" t="s">
        <v>1924</v>
      </c>
      <c r="J196" s="9">
        <v>45672</v>
      </c>
      <c r="K196" s="38" t="s">
        <v>68</v>
      </c>
      <c r="L196" s="12" t="s">
        <v>234</v>
      </c>
      <c r="M196" s="16" t="s">
        <v>16</v>
      </c>
      <c r="N196" s="15" t="s">
        <v>17</v>
      </c>
    </row>
    <row r="197" spans="1:14" ht="25.5">
      <c r="A197" s="6">
        <v>90728</v>
      </c>
      <c r="B197" s="7" t="s">
        <v>235</v>
      </c>
      <c r="C197" s="7" t="s">
        <v>14</v>
      </c>
      <c r="D197" s="8" t="s">
        <v>15</v>
      </c>
      <c r="E197" s="9">
        <v>45474</v>
      </c>
      <c r="F197" s="9">
        <v>45838</v>
      </c>
      <c r="G197" s="10">
        <v>55450</v>
      </c>
      <c r="H197" s="10">
        <v>0</v>
      </c>
      <c r="I197" s="10" t="s">
        <v>431</v>
      </c>
      <c r="J197" s="11">
        <v>2024</v>
      </c>
      <c r="K197" s="38" t="s">
        <v>327</v>
      </c>
      <c r="L197" s="12" t="s">
        <v>237</v>
      </c>
      <c r="M197" s="14" t="s">
        <v>16</v>
      </c>
      <c r="N197" s="15" t="s">
        <v>17</v>
      </c>
    </row>
    <row r="198" spans="1:14" ht="51">
      <c r="A198" s="6">
        <v>91267</v>
      </c>
      <c r="B198" s="7" t="s">
        <v>407</v>
      </c>
      <c r="C198" s="7" t="s">
        <v>146</v>
      </c>
      <c r="D198" s="8" t="s">
        <v>15</v>
      </c>
      <c r="E198" s="9">
        <v>45556</v>
      </c>
      <c r="F198" s="9">
        <v>45920</v>
      </c>
      <c r="G198" s="10">
        <v>25000</v>
      </c>
      <c r="H198" s="10">
        <v>0</v>
      </c>
      <c r="I198" s="10" t="s">
        <v>427</v>
      </c>
      <c r="J198" s="9">
        <v>45547</v>
      </c>
      <c r="K198" s="38" t="s">
        <v>68</v>
      </c>
      <c r="L198" s="12" t="s">
        <v>408</v>
      </c>
      <c r="M198" s="16" t="s">
        <v>16</v>
      </c>
      <c r="N198" s="15" t="s">
        <v>17</v>
      </c>
    </row>
    <row r="199" spans="1:14" ht="38.25">
      <c r="A199" s="6">
        <v>90920</v>
      </c>
      <c r="B199" s="7" t="s">
        <v>238</v>
      </c>
      <c r="C199" s="7" t="s">
        <v>230</v>
      </c>
      <c r="D199" s="8" t="s">
        <v>15</v>
      </c>
      <c r="E199" s="9">
        <v>45383</v>
      </c>
      <c r="F199" s="9">
        <v>46112</v>
      </c>
      <c r="G199" s="10">
        <v>21600</v>
      </c>
      <c r="H199" s="10">
        <v>0</v>
      </c>
      <c r="I199" s="10" t="s">
        <v>443</v>
      </c>
      <c r="J199" s="9">
        <v>45355</v>
      </c>
      <c r="K199" s="38" t="s">
        <v>68</v>
      </c>
      <c r="L199" s="12" t="s">
        <v>239</v>
      </c>
      <c r="M199" s="16" t="s">
        <v>16</v>
      </c>
      <c r="N199" s="14" t="s">
        <v>17</v>
      </c>
    </row>
    <row r="200" spans="1:14" ht="25.5">
      <c r="A200" s="6">
        <v>91269</v>
      </c>
      <c r="B200" s="7" t="s">
        <v>411</v>
      </c>
      <c r="C200" s="7" t="s">
        <v>312</v>
      </c>
      <c r="D200" s="8" t="s">
        <v>15</v>
      </c>
      <c r="E200" s="9">
        <v>45566</v>
      </c>
      <c r="F200" s="9">
        <v>45930</v>
      </c>
      <c r="G200" s="10">
        <v>28350</v>
      </c>
      <c r="H200" s="10">
        <v>0</v>
      </c>
      <c r="I200" s="10" t="s">
        <v>430</v>
      </c>
      <c r="J200" s="9">
        <v>45547</v>
      </c>
      <c r="K200" s="38" t="s">
        <v>68</v>
      </c>
      <c r="L200" s="12" t="s">
        <v>410</v>
      </c>
      <c r="M200" s="16" t="s">
        <v>16</v>
      </c>
      <c r="N200" s="15" t="s">
        <v>17</v>
      </c>
    </row>
    <row r="201" spans="1:14" ht="25.5">
      <c r="A201" s="6">
        <v>91179</v>
      </c>
      <c r="B201" s="7" t="s">
        <v>513</v>
      </c>
      <c r="C201" s="7" t="s">
        <v>514</v>
      </c>
      <c r="D201" s="8" t="s">
        <v>15</v>
      </c>
      <c r="E201" s="9">
        <v>45607</v>
      </c>
      <c r="F201" s="9">
        <v>45971</v>
      </c>
      <c r="G201" s="10">
        <v>25500</v>
      </c>
      <c r="H201" s="10">
        <v>0</v>
      </c>
      <c r="I201" s="10" t="s">
        <v>572</v>
      </c>
      <c r="J201" s="9">
        <v>45609</v>
      </c>
      <c r="K201" s="38" t="s">
        <v>68</v>
      </c>
      <c r="L201" s="12"/>
      <c r="M201" s="16" t="s">
        <v>16</v>
      </c>
      <c r="N201" s="15" t="s">
        <v>17</v>
      </c>
    </row>
    <row r="202" spans="1:14" ht="25.5">
      <c r="A202" s="6">
        <v>91312</v>
      </c>
      <c r="B202" s="7" t="s">
        <v>621</v>
      </c>
      <c r="C202" s="7" t="s">
        <v>159</v>
      </c>
      <c r="D202" s="8" t="s">
        <v>15</v>
      </c>
      <c r="E202" s="36">
        <v>45689</v>
      </c>
      <c r="F202" s="36">
        <v>46053</v>
      </c>
      <c r="G202" s="37">
        <f>VLOOKUP(A202,[3]T.O.!$A:$G,7,FALSE)</f>
        <v>28350</v>
      </c>
      <c r="H202" s="10">
        <v>0</v>
      </c>
      <c r="I202" s="11" t="s">
        <v>1950</v>
      </c>
      <c r="J202" s="9">
        <v>45685</v>
      </c>
      <c r="K202" s="41"/>
      <c r="L202" s="12"/>
      <c r="M202" s="8" t="s">
        <v>16</v>
      </c>
      <c r="N202" s="15" t="s">
        <v>17</v>
      </c>
    </row>
    <row r="203" spans="1:14" ht="25.5">
      <c r="A203" s="6">
        <v>91301</v>
      </c>
      <c r="B203" s="7" t="s">
        <v>586</v>
      </c>
      <c r="C203" s="7" t="s">
        <v>40</v>
      </c>
      <c r="D203" s="8" t="s">
        <v>15</v>
      </c>
      <c r="E203" s="9">
        <v>45658</v>
      </c>
      <c r="F203" s="9">
        <v>46022</v>
      </c>
      <c r="G203" s="10">
        <v>54000</v>
      </c>
      <c r="H203" s="10">
        <v>0</v>
      </c>
      <c r="I203" s="10" t="s">
        <v>1955</v>
      </c>
      <c r="J203" s="9">
        <v>45637</v>
      </c>
      <c r="K203" s="38" t="s">
        <v>68</v>
      </c>
      <c r="L203" s="12"/>
      <c r="M203" s="16" t="s">
        <v>16</v>
      </c>
      <c r="N203" s="16" t="s">
        <v>17</v>
      </c>
    </row>
    <row r="204" spans="1:14" ht="63.75">
      <c r="A204" s="6">
        <v>90406</v>
      </c>
      <c r="B204" s="7" t="s">
        <v>240</v>
      </c>
      <c r="C204" s="7" t="s">
        <v>241</v>
      </c>
      <c r="D204" s="8" t="s">
        <v>15</v>
      </c>
      <c r="E204" s="36">
        <v>45689</v>
      </c>
      <c r="F204" s="36">
        <v>46053</v>
      </c>
      <c r="G204" s="37">
        <f>VLOOKUP(A204,[3]T.O.!$A:$G,7,FALSE)</f>
        <v>40000</v>
      </c>
      <c r="H204" s="10">
        <v>0</v>
      </c>
      <c r="I204" s="11" t="s">
        <v>1952</v>
      </c>
      <c r="J204" s="9">
        <v>45674</v>
      </c>
      <c r="K204" s="41" t="str">
        <f>VLOOKUP(A204,[3]T.O.!$A:$J,10,FALSE)</f>
        <v>Q12080
Q15074</v>
      </c>
      <c r="L204" s="12" t="str">
        <f>VLOOKUP(A204,[3]T.O.!$A:$T,20,FALSE)</f>
        <v>PH-L19IL2TNF-02/15. A PIVOTAL PHASE III, OPEN-LABEL, RANDOMIZED, CONTROLLED MULTI-CENTER STUDY OF THE EFFICACY OF L19IL2/L19TNF NEOADJUVANT INTRATUMORAL TREATMENT FOLLOWED BY SURGERY VERSUS SURGERY ALONE IN CLINICAL STAGE III B/C MELANOMA PATIENTS</v>
      </c>
      <c r="M204" s="8" t="s">
        <v>16</v>
      </c>
      <c r="N204" s="15" t="s">
        <v>17</v>
      </c>
    </row>
    <row r="205" spans="1:14" ht="63.75">
      <c r="A205" s="6">
        <v>91279</v>
      </c>
      <c r="B205" s="7" t="s">
        <v>453</v>
      </c>
      <c r="C205" s="7" t="s">
        <v>454</v>
      </c>
      <c r="D205" s="8" t="s">
        <v>15</v>
      </c>
      <c r="E205" s="9">
        <v>45586</v>
      </c>
      <c r="F205" s="9">
        <v>45950</v>
      </c>
      <c r="G205" s="10">
        <v>33075</v>
      </c>
      <c r="H205" s="10">
        <v>0</v>
      </c>
      <c r="I205" s="10" t="s">
        <v>573</v>
      </c>
      <c r="J205" s="9">
        <v>45575</v>
      </c>
      <c r="K205" s="38" t="s">
        <v>68</v>
      </c>
      <c r="L205" s="12" t="s">
        <v>455</v>
      </c>
      <c r="M205" s="16" t="s">
        <v>16</v>
      </c>
      <c r="N205" s="15" t="s">
        <v>17</v>
      </c>
    </row>
    <row r="206" spans="1:14" ht="25.5">
      <c r="A206" s="6">
        <v>91121</v>
      </c>
      <c r="B206" s="7" t="s">
        <v>1096</v>
      </c>
      <c r="C206" s="7" t="s">
        <v>190</v>
      </c>
      <c r="D206" s="8" t="s">
        <v>15</v>
      </c>
      <c r="E206" s="36">
        <v>45717</v>
      </c>
      <c r="F206" s="36">
        <v>46446</v>
      </c>
      <c r="G206" s="37">
        <v>40000</v>
      </c>
      <c r="H206" s="10">
        <v>0</v>
      </c>
      <c r="I206" s="11" t="s">
        <v>1923</v>
      </c>
      <c r="J206" s="9">
        <v>45723</v>
      </c>
      <c r="K206" s="41" t="s">
        <v>1693</v>
      </c>
      <c r="L206" s="12" t="s">
        <v>1695</v>
      </c>
      <c r="M206" s="8"/>
      <c r="N206" s="15"/>
    </row>
    <row r="207" spans="1:14" ht="25.5">
      <c r="A207" s="6">
        <v>91237</v>
      </c>
      <c r="B207" s="7" t="s">
        <v>309</v>
      </c>
      <c r="C207" s="7" t="s">
        <v>310</v>
      </c>
      <c r="D207" s="8" t="s">
        <v>15</v>
      </c>
      <c r="E207" s="9">
        <v>45413</v>
      </c>
      <c r="F207" s="9">
        <v>46142</v>
      </c>
      <c r="G207" s="10">
        <v>0</v>
      </c>
      <c r="H207" s="10">
        <v>0</v>
      </c>
      <c r="I207" s="10" t="s">
        <v>308</v>
      </c>
      <c r="J207" s="9">
        <v>45406</v>
      </c>
      <c r="K207" s="38" t="s">
        <v>41</v>
      </c>
      <c r="L207" s="12"/>
      <c r="M207" s="16" t="s">
        <v>16</v>
      </c>
      <c r="N207" s="15" t="s">
        <v>17</v>
      </c>
    </row>
    <row r="208" spans="1:14" ht="25.5">
      <c r="A208" s="6">
        <v>91163</v>
      </c>
      <c r="B208" s="7" t="s">
        <v>242</v>
      </c>
      <c r="C208" s="7" t="s">
        <v>65</v>
      </c>
      <c r="D208" s="8" t="s">
        <v>15</v>
      </c>
      <c r="E208" s="9">
        <v>45170</v>
      </c>
      <c r="F208" s="9">
        <v>45900</v>
      </c>
      <c r="G208" s="10">
        <v>60000</v>
      </c>
      <c r="H208" s="10">
        <v>0</v>
      </c>
      <c r="I208" s="10" t="s">
        <v>451</v>
      </c>
      <c r="J208" s="9">
        <v>45097</v>
      </c>
      <c r="K208" s="38" t="s">
        <v>68</v>
      </c>
      <c r="L208" s="12" t="s">
        <v>243</v>
      </c>
      <c r="M208" s="18" t="s">
        <v>16</v>
      </c>
      <c r="N208" s="15" t="s">
        <v>17</v>
      </c>
    </row>
    <row r="209" spans="1:14" ht="25.5">
      <c r="A209" s="6">
        <v>90274</v>
      </c>
      <c r="B209" s="7" t="s">
        <v>328</v>
      </c>
      <c r="C209" s="7" t="s">
        <v>329</v>
      </c>
      <c r="D209" s="8" t="s">
        <v>15</v>
      </c>
      <c r="E209" s="9">
        <v>45474</v>
      </c>
      <c r="F209" s="9">
        <v>45838</v>
      </c>
      <c r="G209" s="10">
        <v>15000</v>
      </c>
      <c r="H209" s="10">
        <v>0</v>
      </c>
      <c r="I209" s="10" t="s">
        <v>398</v>
      </c>
      <c r="J209" s="9">
        <v>45478</v>
      </c>
      <c r="K209" s="38" t="s">
        <v>330</v>
      </c>
      <c r="L209" s="12"/>
      <c r="M209" s="14" t="s">
        <v>16</v>
      </c>
      <c r="N209" s="15" t="s">
        <v>17</v>
      </c>
    </row>
    <row r="210" spans="1:14" ht="25.5">
      <c r="A210" s="6">
        <v>91149</v>
      </c>
      <c r="B210" s="7" t="s">
        <v>580</v>
      </c>
      <c r="C210" s="7" t="s">
        <v>60</v>
      </c>
      <c r="D210" s="8" t="s">
        <v>15</v>
      </c>
      <c r="E210" s="36">
        <v>45788</v>
      </c>
      <c r="F210" s="36">
        <v>46032</v>
      </c>
      <c r="G210" s="37">
        <v>12000</v>
      </c>
      <c r="H210" s="10">
        <v>0</v>
      </c>
      <c r="I210" s="11" t="s">
        <v>1935</v>
      </c>
      <c r="J210" s="9">
        <v>45800</v>
      </c>
      <c r="K210" s="41" t="s">
        <v>1868</v>
      </c>
      <c r="L210" s="12"/>
      <c r="M210" s="8"/>
      <c r="N210" s="15"/>
    </row>
    <row r="211" spans="1:14" ht="51">
      <c r="A211" s="6">
        <v>90048</v>
      </c>
      <c r="B211" s="7" t="s">
        <v>244</v>
      </c>
      <c r="C211" s="7" t="s">
        <v>245</v>
      </c>
      <c r="D211" s="8" t="s">
        <v>15</v>
      </c>
      <c r="E211" s="9">
        <v>45658</v>
      </c>
      <c r="F211" s="9">
        <v>46022</v>
      </c>
      <c r="G211" s="10">
        <v>37800</v>
      </c>
      <c r="H211" s="10">
        <v>0</v>
      </c>
      <c r="I211" s="10" t="s">
        <v>1956</v>
      </c>
      <c r="J211" s="9">
        <v>45576</v>
      </c>
      <c r="K211" s="38" t="s">
        <v>333</v>
      </c>
      <c r="L211" s="12" t="s">
        <v>515</v>
      </c>
      <c r="M211" s="16" t="s">
        <v>16</v>
      </c>
      <c r="N211" s="15" t="s">
        <v>17</v>
      </c>
    </row>
    <row r="212" spans="1:14" ht="25.5">
      <c r="A212" s="6">
        <v>90562</v>
      </c>
      <c r="B212" s="7" t="s">
        <v>405</v>
      </c>
      <c r="C212" s="7" t="s">
        <v>137</v>
      </c>
      <c r="D212" s="8" t="s">
        <v>15</v>
      </c>
      <c r="E212" s="9">
        <v>45546</v>
      </c>
      <c r="F212" s="9">
        <v>45910</v>
      </c>
      <c r="G212" s="10">
        <v>63000</v>
      </c>
      <c r="H212" s="10">
        <v>0</v>
      </c>
      <c r="I212" s="10" t="s">
        <v>427</v>
      </c>
      <c r="J212" s="9">
        <v>45547</v>
      </c>
      <c r="K212" s="38" t="s">
        <v>68</v>
      </c>
      <c r="L212" s="12" t="s">
        <v>406</v>
      </c>
      <c r="M212" s="16" t="s">
        <v>16</v>
      </c>
      <c r="N212" s="15" t="s">
        <v>17</v>
      </c>
    </row>
    <row r="213" spans="1:14" ht="25.5">
      <c r="A213" s="6">
        <v>91285</v>
      </c>
      <c r="B213" s="7" t="s">
        <v>459</v>
      </c>
      <c r="C213" s="7" t="s">
        <v>460</v>
      </c>
      <c r="D213" s="8" t="s">
        <v>15</v>
      </c>
      <c r="E213" s="9">
        <v>45597</v>
      </c>
      <c r="F213" s="9">
        <v>45961</v>
      </c>
      <c r="G213" s="10">
        <v>31200</v>
      </c>
      <c r="H213" s="10">
        <v>0</v>
      </c>
      <c r="I213" s="10" t="s">
        <v>469</v>
      </c>
      <c r="J213" s="9">
        <v>45594</v>
      </c>
      <c r="K213" s="38" t="s">
        <v>68</v>
      </c>
      <c r="L213" s="12"/>
      <c r="M213" s="16" t="s">
        <v>16</v>
      </c>
      <c r="N213" s="15" t="s">
        <v>17</v>
      </c>
    </row>
    <row r="214" spans="1:14" ht="25.5">
      <c r="A214" s="6">
        <v>91315</v>
      </c>
      <c r="B214" s="7" t="s">
        <v>622</v>
      </c>
      <c r="C214" s="7" t="s">
        <v>638</v>
      </c>
      <c r="D214" s="8" t="s">
        <v>15</v>
      </c>
      <c r="E214" s="36">
        <v>45689</v>
      </c>
      <c r="F214" s="36">
        <v>46053</v>
      </c>
      <c r="G214" s="37">
        <f>VLOOKUP(A214,[3]T.O.!$A:$G,7,FALSE)</f>
        <v>28350</v>
      </c>
      <c r="H214" s="10">
        <v>0</v>
      </c>
      <c r="I214" s="11"/>
      <c r="J214" s="9"/>
      <c r="K214" s="41"/>
      <c r="L214" s="12"/>
      <c r="M214" s="8" t="s">
        <v>16</v>
      </c>
      <c r="N214" s="15" t="s">
        <v>17</v>
      </c>
    </row>
    <row r="215" spans="1:14" ht="25.5">
      <c r="A215" s="6">
        <v>91274</v>
      </c>
      <c r="B215" s="7" t="s">
        <v>416</v>
      </c>
      <c r="C215" s="7" t="s">
        <v>116</v>
      </c>
      <c r="D215" s="8" t="s">
        <v>15</v>
      </c>
      <c r="E215" s="9">
        <v>45566</v>
      </c>
      <c r="F215" s="9">
        <v>45930</v>
      </c>
      <c r="G215" s="10">
        <v>28350</v>
      </c>
      <c r="H215" s="10">
        <v>0</v>
      </c>
      <c r="I215" s="10" t="s">
        <v>417</v>
      </c>
      <c r="J215" s="9">
        <v>45562</v>
      </c>
      <c r="K215" s="38" t="s">
        <v>68</v>
      </c>
      <c r="L215" s="12" t="s">
        <v>418</v>
      </c>
      <c r="M215" s="16" t="s">
        <v>16</v>
      </c>
      <c r="N215" s="15" t="s">
        <v>17</v>
      </c>
    </row>
    <row r="216" spans="1:14" ht="25.5">
      <c r="A216" s="6">
        <v>91097</v>
      </c>
      <c r="B216" s="7" t="s">
        <v>246</v>
      </c>
      <c r="C216" s="7" t="s">
        <v>114</v>
      </c>
      <c r="D216" s="8" t="s">
        <v>15</v>
      </c>
      <c r="E216" s="9">
        <v>45658</v>
      </c>
      <c r="F216" s="9">
        <v>46022</v>
      </c>
      <c r="G216" s="10">
        <v>38175.75</v>
      </c>
      <c r="H216" s="10">
        <v>0</v>
      </c>
      <c r="I216" s="10"/>
      <c r="J216" s="9"/>
      <c r="K216" s="38" t="s">
        <v>472</v>
      </c>
      <c r="L216" s="12" t="s">
        <v>64</v>
      </c>
      <c r="M216" s="16" t="s">
        <v>16</v>
      </c>
      <c r="N216" s="15" t="s">
        <v>17</v>
      </c>
    </row>
    <row r="217" spans="1:14" ht="25.5">
      <c r="A217" s="6">
        <v>91352</v>
      </c>
      <c r="B217" s="7" t="s">
        <v>1910</v>
      </c>
      <c r="C217" s="7" t="s">
        <v>1911</v>
      </c>
      <c r="D217" s="8" t="s">
        <v>15</v>
      </c>
      <c r="E217" s="36">
        <v>45809</v>
      </c>
      <c r="F217" s="36">
        <v>46173</v>
      </c>
      <c r="G217" s="37"/>
      <c r="H217" s="10">
        <v>0</v>
      </c>
      <c r="I217" s="11"/>
      <c r="J217" s="9"/>
      <c r="K217" s="41"/>
      <c r="L217" s="12"/>
      <c r="M217" s="8"/>
      <c r="N217" s="15"/>
    </row>
    <row r="218" spans="1:14" ht="25.5">
      <c r="A218" s="6">
        <v>91174</v>
      </c>
      <c r="B218" s="7" t="s">
        <v>456</v>
      </c>
      <c r="C218" s="7" t="s">
        <v>137</v>
      </c>
      <c r="D218" s="8" t="s">
        <v>15</v>
      </c>
      <c r="E218" s="9">
        <v>45586</v>
      </c>
      <c r="F218" s="9">
        <v>45950</v>
      </c>
      <c r="G218" s="10">
        <v>36400</v>
      </c>
      <c r="H218" s="10">
        <v>0</v>
      </c>
      <c r="I218" s="10" t="s">
        <v>566</v>
      </c>
      <c r="J218" s="9">
        <v>45575</v>
      </c>
      <c r="K218" s="38" t="s">
        <v>68</v>
      </c>
      <c r="L218" s="12"/>
      <c r="M218" s="18" t="s">
        <v>16</v>
      </c>
      <c r="N218" s="9" t="s">
        <v>17</v>
      </c>
    </row>
    <row r="219" spans="1:14" ht="25.5">
      <c r="A219" s="6">
        <v>91302</v>
      </c>
      <c r="B219" s="7" t="s">
        <v>587</v>
      </c>
      <c r="C219" s="7" t="s">
        <v>293</v>
      </c>
      <c r="D219" s="8" t="s">
        <v>15</v>
      </c>
      <c r="E219" s="9">
        <v>45627</v>
      </c>
      <c r="F219" s="9">
        <v>45991</v>
      </c>
      <c r="G219" s="10">
        <v>0</v>
      </c>
      <c r="H219" s="10">
        <v>0</v>
      </c>
      <c r="I219" s="10" t="s">
        <v>590</v>
      </c>
      <c r="J219" s="9">
        <v>45568</v>
      </c>
      <c r="K219" s="38" t="s">
        <v>41</v>
      </c>
      <c r="L219" s="12"/>
      <c r="M219" s="16" t="s">
        <v>16</v>
      </c>
      <c r="N219" s="16" t="s">
        <v>17</v>
      </c>
    </row>
    <row r="220" spans="1:14" ht="25.5">
      <c r="A220" s="6">
        <v>90854</v>
      </c>
      <c r="B220" s="7" t="s">
        <v>247</v>
      </c>
      <c r="C220" s="7" t="s">
        <v>248</v>
      </c>
      <c r="D220" s="8" t="s">
        <v>15</v>
      </c>
      <c r="E220" s="9">
        <v>45474</v>
      </c>
      <c r="F220" s="9">
        <v>45838</v>
      </c>
      <c r="G220" s="10">
        <v>9000</v>
      </c>
      <c r="H220" s="10">
        <v>0</v>
      </c>
      <c r="I220" s="10" t="s">
        <v>431</v>
      </c>
      <c r="J220" s="9">
        <v>45478</v>
      </c>
      <c r="K220" s="38" t="s">
        <v>236</v>
      </c>
      <c r="L220" s="12" t="s">
        <v>237</v>
      </c>
      <c r="M220" s="18" t="s">
        <v>16</v>
      </c>
      <c r="N220" s="9" t="s">
        <v>17</v>
      </c>
    </row>
    <row r="221" spans="1:14" ht="25.5">
      <c r="A221" s="6">
        <v>91138</v>
      </c>
      <c r="B221" s="7" t="s">
        <v>341</v>
      </c>
      <c r="C221" s="7" t="s">
        <v>340</v>
      </c>
      <c r="D221" s="8" t="s">
        <v>15</v>
      </c>
      <c r="E221" s="9">
        <v>45505</v>
      </c>
      <c r="F221" s="9">
        <v>45838</v>
      </c>
      <c r="G221" s="10">
        <v>0</v>
      </c>
      <c r="H221" s="10">
        <v>0</v>
      </c>
      <c r="I221" s="10" t="s">
        <v>339</v>
      </c>
      <c r="J221" s="9">
        <v>45498</v>
      </c>
      <c r="K221" s="38" t="s">
        <v>41</v>
      </c>
      <c r="L221" s="12" t="s">
        <v>338</v>
      </c>
      <c r="M221" s="16" t="s">
        <v>16</v>
      </c>
      <c r="N221" s="15" t="s">
        <v>17</v>
      </c>
    </row>
    <row r="222" spans="1:14" ht="38.25">
      <c r="A222" s="6">
        <v>91026</v>
      </c>
      <c r="B222" s="7" t="s">
        <v>249</v>
      </c>
      <c r="C222" s="7" t="s">
        <v>26</v>
      </c>
      <c r="D222" s="8" t="s">
        <v>15</v>
      </c>
      <c r="E222" s="9">
        <v>45536</v>
      </c>
      <c r="F222" s="9">
        <v>45900</v>
      </c>
      <c r="G222" s="10">
        <v>28350</v>
      </c>
      <c r="H222" s="10">
        <v>0</v>
      </c>
      <c r="I222" s="10" t="s">
        <v>426</v>
      </c>
      <c r="J222" s="9">
        <v>45533</v>
      </c>
      <c r="K222" s="38" t="s">
        <v>387</v>
      </c>
      <c r="L222" s="12" t="s">
        <v>250</v>
      </c>
      <c r="M222" s="16" t="s">
        <v>16</v>
      </c>
      <c r="N222" s="15" t="s">
        <v>17</v>
      </c>
    </row>
    <row r="223" spans="1:14" ht="25.5">
      <c r="A223" s="6">
        <v>91234</v>
      </c>
      <c r="B223" s="7" t="s">
        <v>623</v>
      </c>
      <c r="C223" s="7" t="s">
        <v>47</v>
      </c>
      <c r="D223" s="8" t="s">
        <v>15</v>
      </c>
      <c r="E223" s="36">
        <v>45337</v>
      </c>
      <c r="F223" s="36">
        <v>47118</v>
      </c>
      <c r="G223" s="37">
        <f>VLOOKUP(A223,[3]T.O.!$A:$G,7,FALSE)</f>
        <v>45336</v>
      </c>
      <c r="H223" s="10">
        <v>0</v>
      </c>
      <c r="I223" s="11" t="s">
        <v>1957</v>
      </c>
      <c r="J223" s="9">
        <v>45336</v>
      </c>
      <c r="K223" s="41"/>
      <c r="L223" s="12"/>
      <c r="M223" s="8" t="s">
        <v>16</v>
      </c>
      <c r="N223" s="15" t="s">
        <v>17</v>
      </c>
    </row>
    <row r="224" spans="1:14" ht="38.25">
      <c r="A224" s="6">
        <v>91072</v>
      </c>
      <c r="B224" s="7" t="s">
        <v>528</v>
      </c>
      <c r="C224" s="7" t="s">
        <v>251</v>
      </c>
      <c r="D224" s="8" t="s">
        <v>15</v>
      </c>
      <c r="E224" s="9">
        <v>45668</v>
      </c>
      <c r="F224" s="9">
        <v>46762</v>
      </c>
      <c r="G224" s="10">
        <v>135002.4</v>
      </c>
      <c r="H224" s="10">
        <v>0</v>
      </c>
      <c r="I224" s="10" t="s">
        <v>1952</v>
      </c>
      <c r="J224" s="9">
        <v>45674</v>
      </c>
      <c r="K224" s="38" t="s">
        <v>532</v>
      </c>
      <c r="L224" s="12" t="s">
        <v>535</v>
      </c>
      <c r="M224" s="16" t="s">
        <v>16</v>
      </c>
      <c r="N224" s="9" t="s">
        <v>17</v>
      </c>
    </row>
    <row r="225" spans="1:14" ht="51">
      <c r="A225" s="6">
        <v>90716</v>
      </c>
      <c r="B225" s="7" t="s">
        <v>397</v>
      </c>
      <c r="C225" s="7" t="s">
        <v>222</v>
      </c>
      <c r="D225" s="8" t="s">
        <v>15</v>
      </c>
      <c r="E225" s="9">
        <v>45546</v>
      </c>
      <c r="F225" s="9">
        <v>45818</v>
      </c>
      <c r="G225" s="10">
        <v>31500</v>
      </c>
      <c r="H225" s="10">
        <v>0</v>
      </c>
      <c r="I225" s="10" t="s">
        <v>398</v>
      </c>
      <c r="J225" s="9">
        <v>45478</v>
      </c>
      <c r="K225" s="38" t="s">
        <v>68</v>
      </c>
      <c r="L225" s="12" t="s">
        <v>399</v>
      </c>
      <c r="M225" s="16" t="s">
        <v>16</v>
      </c>
      <c r="N225" s="15" t="s">
        <v>17</v>
      </c>
    </row>
    <row r="226" spans="1:14" ht="25.5">
      <c r="A226" s="6">
        <v>91099</v>
      </c>
      <c r="B226" s="7" t="s">
        <v>252</v>
      </c>
      <c r="C226" s="7" t="s">
        <v>124</v>
      </c>
      <c r="D226" s="8" t="s">
        <v>15</v>
      </c>
      <c r="E226" s="9">
        <v>45658</v>
      </c>
      <c r="F226" s="9">
        <v>46022</v>
      </c>
      <c r="G226" s="10">
        <v>31856.58</v>
      </c>
      <c r="H226" s="10">
        <v>0</v>
      </c>
      <c r="I226" s="10" t="s">
        <v>1938</v>
      </c>
      <c r="J226" s="9" t="s">
        <v>1958</v>
      </c>
      <c r="K226" s="38" t="s">
        <v>520</v>
      </c>
      <c r="L226" s="12" t="s">
        <v>253</v>
      </c>
      <c r="M226" s="16" t="s">
        <v>16</v>
      </c>
      <c r="N226" s="15" t="s">
        <v>17</v>
      </c>
    </row>
    <row r="227" spans="1:14" ht="25.5">
      <c r="A227" s="6">
        <v>91108</v>
      </c>
      <c r="B227" s="7" t="s">
        <v>254</v>
      </c>
      <c r="C227" s="7" t="s">
        <v>255</v>
      </c>
      <c r="D227" s="8" t="s">
        <v>15</v>
      </c>
      <c r="E227" s="9">
        <v>45484</v>
      </c>
      <c r="F227" s="9">
        <v>45848</v>
      </c>
      <c r="G227" s="10">
        <v>29925</v>
      </c>
      <c r="H227" s="10">
        <v>0</v>
      </c>
      <c r="I227" s="11" t="s">
        <v>370</v>
      </c>
      <c r="J227" s="9">
        <v>45488</v>
      </c>
      <c r="K227" s="38" t="s">
        <v>68</v>
      </c>
      <c r="L227" s="12" t="s">
        <v>256</v>
      </c>
      <c r="M227" s="16" t="s">
        <v>16</v>
      </c>
      <c r="N227" s="15" t="s">
        <v>17</v>
      </c>
    </row>
    <row r="228" spans="1:14" ht="38.25">
      <c r="A228" s="6">
        <v>91109</v>
      </c>
      <c r="B228" s="7" t="s">
        <v>257</v>
      </c>
      <c r="C228" s="7" t="s">
        <v>93</v>
      </c>
      <c r="D228" s="8" t="s">
        <v>15</v>
      </c>
      <c r="E228" s="9">
        <v>45484</v>
      </c>
      <c r="F228" s="9">
        <v>45848</v>
      </c>
      <c r="G228" s="10">
        <v>34615.379999999997</v>
      </c>
      <c r="H228" s="10">
        <v>0</v>
      </c>
      <c r="I228" s="11" t="s">
        <v>317</v>
      </c>
      <c r="J228" s="9">
        <v>45446</v>
      </c>
      <c r="K228" s="12" t="s">
        <v>354</v>
      </c>
      <c r="L228" s="12" t="s">
        <v>355</v>
      </c>
      <c r="M228" s="16" t="s">
        <v>16</v>
      </c>
      <c r="N228" s="15" t="s">
        <v>17</v>
      </c>
    </row>
    <row r="229" spans="1:14" ht="25.5">
      <c r="A229" s="6">
        <v>90243</v>
      </c>
      <c r="B229" s="7" t="s">
        <v>529</v>
      </c>
      <c r="C229" s="7" t="s">
        <v>530</v>
      </c>
      <c r="D229" s="8" t="s">
        <v>15</v>
      </c>
      <c r="E229" s="9">
        <v>45668</v>
      </c>
      <c r="F229" s="9">
        <v>46022</v>
      </c>
      <c r="G229" s="10">
        <v>8000</v>
      </c>
      <c r="H229" s="10">
        <v>0</v>
      </c>
      <c r="I229" s="10"/>
      <c r="J229" s="9"/>
      <c r="K229" s="38" t="s">
        <v>472</v>
      </c>
      <c r="L229" s="12" t="s">
        <v>538</v>
      </c>
      <c r="M229" s="16" t="s">
        <v>16</v>
      </c>
      <c r="N229" s="9" t="s">
        <v>17</v>
      </c>
    </row>
    <row r="230" spans="1:14" ht="38.25">
      <c r="A230" s="6">
        <v>91182</v>
      </c>
      <c r="B230" s="7" t="s">
        <v>258</v>
      </c>
      <c r="C230" s="7" t="s">
        <v>90</v>
      </c>
      <c r="D230" s="8" t="s">
        <v>15</v>
      </c>
      <c r="E230" s="9">
        <v>45231</v>
      </c>
      <c r="F230" s="9">
        <v>45961</v>
      </c>
      <c r="G230" s="10">
        <v>70000</v>
      </c>
      <c r="H230" s="10">
        <v>0</v>
      </c>
      <c r="I230" s="10" t="s">
        <v>438</v>
      </c>
      <c r="J230" s="9">
        <v>45210</v>
      </c>
      <c r="K230" s="38" t="s">
        <v>35</v>
      </c>
      <c r="L230" s="12" t="s">
        <v>38</v>
      </c>
      <c r="M230" s="16" t="s">
        <v>16</v>
      </c>
      <c r="N230" s="15" t="s">
        <v>17</v>
      </c>
    </row>
    <row r="231" spans="1:14" ht="38.25">
      <c r="A231" s="6">
        <v>91219</v>
      </c>
      <c r="B231" s="7" t="s">
        <v>259</v>
      </c>
      <c r="C231" s="7" t="s">
        <v>196</v>
      </c>
      <c r="D231" s="8" t="s">
        <v>15</v>
      </c>
      <c r="E231" s="36">
        <v>45709</v>
      </c>
      <c r="F231" s="36">
        <v>46073</v>
      </c>
      <c r="G231" s="37">
        <f>VLOOKUP(A231,[3]T.O.!$A:$G,7,FALSE)</f>
        <v>31500</v>
      </c>
      <c r="H231" s="10">
        <v>0</v>
      </c>
      <c r="I231" s="11" t="s">
        <v>1944</v>
      </c>
      <c r="J231" s="9">
        <v>45716</v>
      </c>
      <c r="K231" s="41" t="str">
        <f>VLOOKUP(A231,[3]T.O.!$A:$J,10,FALSE)</f>
        <v xml:space="preserve">Q/09/NPR </v>
      </c>
      <c r="L231" s="12" t="str">
        <f>VLOOKUP(A231,[3]T.O.!$A:$T,20,FALSE)</f>
        <v xml:space="preserve">COORDINARE E OTTIMIZZARE IL PROCESSO DI PRESTUDY E BUDGET DEGLI STUDI CLINICI ATTRAVERSO IL CLINICAL TRIALS CENTER </v>
      </c>
      <c r="M231" s="8" t="s">
        <v>16</v>
      </c>
      <c r="N231" s="15" t="s">
        <v>17</v>
      </c>
    </row>
    <row r="232" spans="1:14" ht="38.25">
      <c r="A232" s="6">
        <v>91148</v>
      </c>
      <c r="B232" s="7" t="s">
        <v>260</v>
      </c>
      <c r="C232" s="7" t="s">
        <v>85</v>
      </c>
      <c r="D232" s="8" t="s">
        <v>15</v>
      </c>
      <c r="E232" s="9">
        <v>45371</v>
      </c>
      <c r="F232" s="9">
        <v>46100</v>
      </c>
      <c r="G232" s="10">
        <v>69230.77</v>
      </c>
      <c r="H232" s="10">
        <v>0</v>
      </c>
      <c r="I232" s="10" t="s">
        <v>278</v>
      </c>
      <c r="J232" s="9">
        <v>45376</v>
      </c>
      <c r="K232" s="38" t="s">
        <v>68</v>
      </c>
      <c r="L232" s="12" t="s">
        <v>297</v>
      </c>
      <c r="M232" s="18" t="s">
        <v>16</v>
      </c>
      <c r="N232" s="15" t="s">
        <v>17</v>
      </c>
    </row>
    <row r="233" spans="1:14" ht="25.5">
      <c r="A233" s="6">
        <v>91252</v>
      </c>
      <c r="B233" s="7" t="s">
        <v>348</v>
      </c>
      <c r="C233" s="7" t="s">
        <v>67</v>
      </c>
      <c r="D233" s="8" t="s">
        <v>15</v>
      </c>
      <c r="E233" s="9">
        <v>45505</v>
      </c>
      <c r="F233" s="9">
        <v>46053</v>
      </c>
      <c r="G233" s="10">
        <v>69276</v>
      </c>
      <c r="H233" s="10">
        <v>0</v>
      </c>
      <c r="I233" s="10" t="s">
        <v>384</v>
      </c>
      <c r="J233" s="9">
        <v>45471</v>
      </c>
      <c r="K233" s="38" t="s">
        <v>57</v>
      </c>
      <c r="L233" s="12" t="s">
        <v>84</v>
      </c>
      <c r="M233" s="16" t="s">
        <v>16</v>
      </c>
      <c r="N233" s="15" t="s">
        <v>17</v>
      </c>
    </row>
    <row r="234" spans="1:14" ht="25.5">
      <c r="A234" s="6">
        <v>91270</v>
      </c>
      <c r="B234" s="7" t="s">
        <v>412</v>
      </c>
      <c r="C234" s="7" t="s">
        <v>413</v>
      </c>
      <c r="D234" s="8" t="s">
        <v>15</v>
      </c>
      <c r="E234" s="9">
        <v>45566</v>
      </c>
      <c r="F234" s="9">
        <v>46295</v>
      </c>
      <c r="G234" s="10">
        <v>4000</v>
      </c>
      <c r="H234" s="10">
        <v>0</v>
      </c>
      <c r="I234" s="10" t="s">
        <v>430</v>
      </c>
      <c r="J234" s="9">
        <v>45547</v>
      </c>
      <c r="K234" s="38" t="s">
        <v>68</v>
      </c>
      <c r="L234" s="12" t="s">
        <v>414</v>
      </c>
      <c r="M234" s="16" t="s">
        <v>16</v>
      </c>
      <c r="N234" s="15" t="s">
        <v>17</v>
      </c>
    </row>
    <row r="235" spans="1:14" ht="25.5">
      <c r="A235" s="6">
        <v>91132</v>
      </c>
      <c r="B235" s="7" t="s">
        <v>261</v>
      </c>
      <c r="C235" s="7" t="s">
        <v>159</v>
      </c>
      <c r="D235" s="8" t="s">
        <v>15</v>
      </c>
      <c r="E235" s="9">
        <v>45668</v>
      </c>
      <c r="F235" s="9">
        <v>46032</v>
      </c>
      <c r="G235" s="10">
        <v>42000.4</v>
      </c>
      <c r="H235" s="10">
        <v>0</v>
      </c>
      <c r="I235" s="10" t="s">
        <v>1924</v>
      </c>
      <c r="J235" s="9">
        <v>45672</v>
      </c>
      <c r="K235" s="38" t="s">
        <v>68</v>
      </c>
      <c r="L235" s="12" t="s">
        <v>262</v>
      </c>
      <c r="M235" s="16" t="s">
        <v>16</v>
      </c>
      <c r="N235" s="15" t="s">
        <v>17</v>
      </c>
    </row>
    <row r="236" spans="1:14" ht="25.5">
      <c r="A236" s="6">
        <v>91168</v>
      </c>
      <c r="B236" s="7" t="s">
        <v>263</v>
      </c>
      <c r="C236" s="7" t="s">
        <v>132</v>
      </c>
      <c r="D236" s="8" t="s">
        <v>15</v>
      </c>
      <c r="E236" s="9">
        <v>45494</v>
      </c>
      <c r="F236" s="9">
        <v>45858</v>
      </c>
      <c r="G236" s="10">
        <v>34398</v>
      </c>
      <c r="H236" s="10">
        <v>0</v>
      </c>
      <c r="I236" s="11" t="s">
        <v>390</v>
      </c>
      <c r="J236" s="9">
        <v>45496</v>
      </c>
      <c r="K236" s="12" t="s">
        <v>163</v>
      </c>
      <c r="L236" s="12" t="s">
        <v>46</v>
      </c>
      <c r="M236" s="16" t="s">
        <v>16</v>
      </c>
      <c r="N236" s="9" t="s">
        <v>17</v>
      </c>
    </row>
    <row r="237" spans="1:14" ht="63.75">
      <c r="A237" s="6">
        <v>90859</v>
      </c>
      <c r="B237" s="7" t="s">
        <v>266</v>
      </c>
      <c r="C237" s="7" t="s">
        <v>60</v>
      </c>
      <c r="D237" s="8" t="s">
        <v>15</v>
      </c>
      <c r="E237" s="9">
        <v>45597</v>
      </c>
      <c r="F237" s="9">
        <v>45961</v>
      </c>
      <c r="G237" s="10">
        <v>54000</v>
      </c>
      <c r="H237" s="10">
        <v>0</v>
      </c>
      <c r="I237" s="10" t="s">
        <v>470</v>
      </c>
      <c r="J237" s="9">
        <v>45586</v>
      </c>
      <c r="K237" s="38" t="s">
        <v>68</v>
      </c>
      <c r="L237" s="12" t="s">
        <v>463</v>
      </c>
      <c r="M237" s="16" t="s">
        <v>16</v>
      </c>
      <c r="N237" s="15" t="s">
        <v>17</v>
      </c>
    </row>
    <row r="238" spans="1:14" ht="25.5">
      <c r="A238" s="6">
        <v>91275</v>
      </c>
      <c r="B238" s="7" t="s">
        <v>419</v>
      </c>
      <c r="C238" s="7" t="s">
        <v>56</v>
      </c>
      <c r="D238" s="8" t="s">
        <v>15</v>
      </c>
      <c r="E238" s="9">
        <v>45566</v>
      </c>
      <c r="F238" s="9">
        <v>45930</v>
      </c>
      <c r="G238" s="10">
        <v>28350</v>
      </c>
      <c r="H238" s="10">
        <v>0</v>
      </c>
      <c r="I238" s="10" t="s">
        <v>420</v>
      </c>
      <c r="J238" s="9">
        <v>45562</v>
      </c>
      <c r="K238" s="38" t="s">
        <v>68</v>
      </c>
      <c r="L238" s="12" t="s">
        <v>421</v>
      </c>
      <c r="M238" s="16" t="s">
        <v>16</v>
      </c>
      <c r="N238" s="15" t="s">
        <v>17</v>
      </c>
    </row>
    <row r="239" spans="1:14" ht="25.5">
      <c r="A239" s="6">
        <v>91286</v>
      </c>
      <c r="B239" s="7" t="s">
        <v>461</v>
      </c>
      <c r="C239" s="7" t="s">
        <v>368</v>
      </c>
      <c r="D239" s="8" t="s">
        <v>15</v>
      </c>
      <c r="E239" s="9">
        <v>45597</v>
      </c>
      <c r="F239" s="9">
        <v>46326</v>
      </c>
      <c r="G239" s="10">
        <v>6000</v>
      </c>
      <c r="H239" s="10">
        <v>0</v>
      </c>
      <c r="I239" s="10" t="s">
        <v>470</v>
      </c>
      <c r="J239" s="9">
        <v>45586</v>
      </c>
      <c r="K239" s="38" t="s">
        <v>68</v>
      </c>
      <c r="L239" s="12" t="s">
        <v>414</v>
      </c>
      <c r="M239" s="16" t="s">
        <v>16</v>
      </c>
      <c r="N239" s="15" t="s">
        <v>17</v>
      </c>
    </row>
    <row r="240" spans="1:14" ht="25.5">
      <c r="A240" s="6">
        <v>90073</v>
      </c>
      <c r="B240" s="7" t="s">
        <v>268</v>
      </c>
      <c r="C240" s="7" t="s">
        <v>53</v>
      </c>
      <c r="D240" s="8" t="s">
        <v>15</v>
      </c>
      <c r="E240" s="9">
        <v>45668</v>
      </c>
      <c r="F240" s="9">
        <v>46032</v>
      </c>
      <c r="G240" s="10">
        <v>37024</v>
      </c>
      <c r="H240" s="10">
        <v>0</v>
      </c>
      <c r="I240" s="10" t="s">
        <v>1924</v>
      </c>
      <c r="J240" s="9">
        <v>45672</v>
      </c>
      <c r="K240" s="38" t="s">
        <v>68</v>
      </c>
      <c r="L240" s="12" t="s">
        <v>537</v>
      </c>
      <c r="M240" s="16" t="s">
        <v>16</v>
      </c>
      <c r="N240" s="15" t="s">
        <v>17</v>
      </c>
    </row>
    <row r="241" spans="1:14" ht="25.5">
      <c r="A241" s="6">
        <v>91256</v>
      </c>
      <c r="B241" s="7" t="s">
        <v>363</v>
      </c>
      <c r="C241" s="7" t="s">
        <v>364</v>
      </c>
      <c r="D241" s="8" t="s">
        <v>15</v>
      </c>
      <c r="E241" s="9">
        <v>45484</v>
      </c>
      <c r="F241" s="9">
        <v>45848</v>
      </c>
      <c r="G241" s="10">
        <v>28350</v>
      </c>
      <c r="H241" s="10">
        <v>0</v>
      </c>
      <c r="I241" s="11" t="s">
        <v>357</v>
      </c>
      <c r="J241" s="9">
        <v>45478</v>
      </c>
      <c r="K241" s="12" t="s">
        <v>365</v>
      </c>
      <c r="L241" s="12" t="s">
        <v>46</v>
      </c>
      <c r="M241" s="16" t="s">
        <v>16</v>
      </c>
      <c r="N241" s="15" t="s">
        <v>17</v>
      </c>
    </row>
    <row r="242" spans="1:14" ht="25.5">
      <c r="A242" s="6">
        <v>91295</v>
      </c>
      <c r="B242" s="7" t="s">
        <v>516</v>
      </c>
      <c r="C242" s="7" t="s">
        <v>26</v>
      </c>
      <c r="D242" s="8" t="s">
        <v>15</v>
      </c>
      <c r="E242" s="36">
        <v>45792</v>
      </c>
      <c r="F242" s="36">
        <v>45975</v>
      </c>
      <c r="G242" s="37">
        <v>22750</v>
      </c>
      <c r="H242" s="10">
        <v>0</v>
      </c>
      <c r="I242" s="11" t="s">
        <v>1828</v>
      </c>
      <c r="J242" s="9">
        <v>45776</v>
      </c>
      <c r="K242" s="41" t="s">
        <v>1831</v>
      </c>
      <c r="L242" s="12"/>
      <c r="M242" s="8"/>
      <c r="N242" s="15"/>
    </row>
    <row r="243" spans="1:14" ht="25.5">
      <c r="A243" s="6">
        <v>90938</v>
      </c>
      <c r="B243" s="7" t="s">
        <v>269</v>
      </c>
      <c r="C243" s="7" t="s">
        <v>270</v>
      </c>
      <c r="D243" s="8" t="s">
        <v>15</v>
      </c>
      <c r="E243" s="9">
        <v>45525</v>
      </c>
      <c r="F243" s="9">
        <v>45889</v>
      </c>
      <c r="G243" s="10">
        <v>35000</v>
      </c>
      <c r="H243" s="10">
        <v>0</v>
      </c>
      <c r="I243" s="10" t="s">
        <v>376</v>
      </c>
      <c r="J243" s="9">
        <v>45510</v>
      </c>
      <c r="K243" s="38" t="s">
        <v>68</v>
      </c>
      <c r="L243" s="12" t="s">
        <v>46</v>
      </c>
      <c r="M243" s="16" t="s">
        <v>16</v>
      </c>
      <c r="N243" s="15" t="s">
        <v>17</v>
      </c>
    </row>
    <row r="244" spans="1:14" ht="38.25">
      <c r="A244" s="6">
        <v>91276</v>
      </c>
      <c r="B244" s="7" t="s">
        <v>457</v>
      </c>
      <c r="C244" s="7" t="s">
        <v>44</v>
      </c>
      <c r="D244" s="8" t="s">
        <v>15</v>
      </c>
      <c r="E244" s="36">
        <v>45788</v>
      </c>
      <c r="F244" s="36">
        <v>45971</v>
      </c>
      <c r="G244" s="37">
        <v>12000</v>
      </c>
      <c r="H244" s="10">
        <v>0</v>
      </c>
      <c r="I244" s="11" t="s">
        <v>1959</v>
      </c>
      <c r="J244" s="9">
        <v>45800</v>
      </c>
      <c r="K244" s="41" t="s">
        <v>1878</v>
      </c>
      <c r="L244" s="12" t="s">
        <v>1879</v>
      </c>
      <c r="M244" s="8"/>
      <c r="N244" s="15"/>
    </row>
    <row r="245" spans="1:14" ht="63.75">
      <c r="A245" s="6">
        <v>90521</v>
      </c>
      <c r="B245" s="7" t="s">
        <v>574</v>
      </c>
      <c r="C245" s="7" t="s">
        <v>575</v>
      </c>
      <c r="D245" s="8" t="s">
        <v>15</v>
      </c>
      <c r="E245" s="36">
        <v>45768</v>
      </c>
      <c r="F245" s="36">
        <v>46132</v>
      </c>
      <c r="G245" s="37">
        <v>34757.25</v>
      </c>
      <c r="H245" s="10">
        <v>0</v>
      </c>
      <c r="I245" s="11" t="s">
        <v>1828</v>
      </c>
      <c r="J245" s="9">
        <v>45776</v>
      </c>
      <c r="K245" s="41"/>
      <c r="L245" s="12" t="s">
        <v>1818</v>
      </c>
      <c r="M245" s="8"/>
      <c r="N245" s="15"/>
    </row>
    <row r="246" spans="1:14" ht="38.25">
      <c r="A246" s="6">
        <v>91129</v>
      </c>
      <c r="B246" s="7" t="s">
        <v>271</v>
      </c>
      <c r="C246" s="7" t="s">
        <v>272</v>
      </c>
      <c r="D246" s="8" t="s">
        <v>15</v>
      </c>
      <c r="E246" s="36">
        <v>45678</v>
      </c>
      <c r="F246" s="36">
        <v>46042</v>
      </c>
      <c r="G246" s="37">
        <v>37800</v>
      </c>
      <c r="H246" s="10">
        <v>0</v>
      </c>
      <c r="I246" s="11" t="s">
        <v>1956</v>
      </c>
      <c r="J246" s="9">
        <v>45576</v>
      </c>
      <c r="K246" s="41" t="s">
        <v>539</v>
      </c>
      <c r="L246" s="12" t="s">
        <v>273</v>
      </c>
      <c r="M246" s="8" t="s">
        <v>16</v>
      </c>
      <c r="N246" s="15" t="s">
        <v>17</v>
      </c>
    </row>
    <row r="247" spans="1:14" ht="25.5">
      <c r="A247" s="6">
        <v>90685</v>
      </c>
      <c r="B247" s="7" t="s">
        <v>274</v>
      </c>
      <c r="C247" s="7" t="s">
        <v>275</v>
      </c>
      <c r="D247" s="8" t="s">
        <v>15</v>
      </c>
      <c r="E247" s="36">
        <v>45689</v>
      </c>
      <c r="F247" s="36">
        <v>46053</v>
      </c>
      <c r="G247" s="37">
        <f>VLOOKUP(A247,[3]T.O.!$A:$G,7,FALSE)</f>
        <v>54000</v>
      </c>
      <c r="H247" s="10">
        <v>0</v>
      </c>
      <c r="I247" s="11"/>
      <c r="J247" s="9"/>
      <c r="K247" s="41" t="str">
        <f>VLOOKUP(A247,[3]T.O.!$A:$J,10,FALSE)</f>
        <v>Q/16/DOM
Q/18/118</v>
      </c>
      <c r="L247" s="12" t="str">
        <f>VLOOKUP(A247,[3]T.O.!$A:$T,20,FALSE)</f>
        <v>SVILUPPO DI TERAPIE INNOVATIVE IN ONCOLOGIA MEDICA GENITOURINARIA</v>
      </c>
      <c r="M247" s="8" t="s">
        <v>16</v>
      </c>
      <c r="N247" s="15" t="s">
        <v>17</v>
      </c>
    </row>
    <row r="250" spans="1:14" ht="25.5" customHeight="1">
      <c r="D250" s="218" t="s">
        <v>1961</v>
      </c>
      <c r="E250" s="218"/>
    </row>
  </sheetData>
  <sortState ref="A2:O270">
    <sortCondition ref="B2:B270"/>
    <sortCondition ref="C2:C270"/>
  </sortState>
  <mergeCells count="1">
    <mergeCell ref="D250:E250"/>
  </mergeCells>
  <conditionalFormatting sqref="F1 F84:F90 F66 F68:F82 F93:F96 F98:F122 F124:F140">
    <cfRule type="cellIs" dxfId="6" priority="23" operator="between">
      <formula>1</formula>
      <formula>TODAY()</formula>
    </cfRule>
  </conditionalFormatting>
  <conditionalFormatting sqref="F83">
    <cfRule type="cellIs" dxfId="5" priority="11" operator="between">
      <formula>1</formula>
      <formula>TODAY()</formula>
    </cfRule>
  </conditionalFormatting>
  <conditionalFormatting sqref="F92">
    <cfRule type="cellIs" dxfId="4" priority="9" operator="between">
      <formula>1</formula>
      <formula>TODAY()</formula>
    </cfRule>
  </conditionalFormatting>
  <conditionalFormatting sqref="F142">
    <cfRule type="cellIs" dxfId="3" priority="5" operator="between">
      <formula>1</formula>
      <formula>TODAY()</formula>
    </cfRule>
  </conditionalFormatting>
  <conditionalFormatting sqref="F67">
    <cfRule type="cellIs" dxfId="2" priority="4" operator="between">
      <formula>1</formula>
      <formula>TODAY()</formula>
    </cfRule>
  </conditionalFormatting>
  <conditionalFormatting sqref="F97">
    <cfRule type="cellIs" dxfId="1" priority="3" operator="between">
      <formula>1</formula>
      <formula>TODAY()</formula>
    </cfRule>
  </conditionalFormatting>
  <conditionalFormatting sqref="F123">
    <cfRule type="cellIs" dxfId="0" priority="1" operator="between">
      <formula>1</formula>
      <formula>TODAY()</formula>
    </cfRule>
  </conditionalFormatting>
  <dataValidations count="2">
    <dataValidation type="list" allowBlank="1" showInputMessage="1" showErrorMessage="1" sqref="GB93 PX93 ZT93 AJP93 ATL93 BDH93 BND93 BWZ93 CGV93 CQR93 DAN93 DKJ93 DUF93 EEB93 ENX93 EXT93 FHP93 FRL93 GBH93 GLD93 GUZ93 HEV93 HOR93 HYN93 IIJ93 ISF93 JCB93 JLX93 JVT93 KFP93 KPL93 KZH93 LJD93 LSZ93 MCV93 MMR93 MWN93 NGJ93 NQF93 OAB93 OJX93 OTT93 PDP93 PNL93 PXH93 QHD93 QQZ93 RAV93 RKR93 RUN93 SEJ93 SOF93 SYB93 THX93 TRT93 UBP93 ULL93 UVH93 VFD93 VOZ93 VYV93 WIR93 WSN93 VYV95:VYV98 VOZ95:VOZ98 VFD95:VFD98 UVH95:UVH98 ULL95:ULL98 UBP95:UBP98 TRT95:TRT98 THX95:THX98 SYB95:SYB98 SOF95:SOF98 SEJ95:SEJ98 RUN95:RUN98 RKR95:RKR98 RAV95:RAV98 QQZ95:QQZ98 QHD95:QHD98 PXH95:PXH98 PNL95:PNL98 PDP95:PDP98 OTT95:OTT98 OJX95:OJX98 OAB95:OAB98 NQF95:NQF98 NGJ95:NGJ98 MWN95:MWN98 MMR95:MMR98 MCV95:MCV98 LSZ95:LSZ98 LJD95:LJD98 KZH95:KZH98 KPL95:KPL98 KFP95:KFP98 JVT95:JVT98 JLX95:JLX98 JCB95:JCB98 ISF95:ISF98 IIJ95:IIJ98 HYN95:HYN98 HOR95:HOR98 HEV95:HEV98 GUZ95:GUZ98 GLD95:GLD98 GBH95:GBH98 FRL95:FRL98 FHP95:FHP98 EXT95:EXT98 ENX95:ENX98 EEB95:EEB98 DUF95:DUF98 DKJ95:DKJ98 DAN95:DAN98 CQR95:CQR98 CGV95:CGV98 BWZ95:BWZ98 BND95:BND98 BDH95:BDH98 ATL95:ATL98 AJP95:AJP98 ZT95:ZT98 PX95:PX98 GB95:GB98 WSN95:WSN98 WIR95:WIR98 VZS99:VZS133 VPW99:VPW133 VGA99:VGA133 UWE99:UWE133 UMI99:UMI133 UCM99:UCM133 TSQ99:TSQ133 TIU99:TIU133 SYY99:SYY133 SPC99:SPC133 SFG99:SFG133 RVK99:RVK133 RLO99:RLO133 RBS99:RBS133 QRW99:QRW133 QIA99:QIA133 PYE99:PYE133 POI99:POI133 PEM99:PEM133 OUQ99:OUQ133 OKU99:OKU133 OAY99:OAY133 NRC99:NRC133 NHG99:NHG133 MXK99:MXK133 MNO99:MNO133 MDS99:MDS133 LTW99:LTW133 LKA99:LKA133 LAE99:LAE133 KQI99:KQI133 KGM99:KGM133 JWQ99:JWQ133 JMU99:JMU133 JCY99:JCY133 ITC99:ITC133 IJG99:IJG133 HZK99:HZK133 HPO99:HPO133 HFS99:HFS133 GVW99:GVW133 GMA99:GMA133 GCE99:GCE133 FSI99:FSI133 FIM99:FIM133 EYQ99:EYQ133 EOU99:EOU133 EEY99:EEY133 DVC99:DVC133 DLG99:DLG133 DBK99:DBK133 CRO99:CRO133 CHS99:CHS133 BXW99:BXW133 BOA99:BOA133 BEE99:BEE133 AUI99:AUI133 AKM99:AKM133 AAQ99:AAQ133 QU99:QU133 GY99:GY133 WTK99:WTK133 WJO99:WJO133 HU143:HU145 RQ143:RQ145 ABM143:ABM145 ALI143:ALI145 AVE143:AVE145 BFA143:BFA145 BOW143:BOW145 BYS143:BYS145 CIO143:CIO145 CSK143:CSK145 DCG143:DCG145 DMC143:DMC145 DVY143:DVY145 EFU143:EFU145 EPQ143:EPQ145 EZM143:EZM145 FJI143:FJI145 FTE143:FTE145 GDA143:GDA145 GMW143:GMW145 GWS143:GWS145 HGO143:HGO145 HQK143:HQK145 IAG143:IAG145 IKC143:IKC145 ITY143:ITY145 JDU143:JDU145 JNQ143:JNQ145 JXM143:JXM145 KHI143:KHI145 KRE143:KRE145 LBA143:LBA145 LKW143:LKW145 LUS143:LUS145 MEO143:MEO145 MOK143:MOK145 MYG143:MYG145 NIC143:NIC145 NRY143:NRY145 OBU143:OBU145 OLQ143:OLQ145 OVM143:OVM145 PFI143:PFI145 PPE143:PPE145 PZA143:PZA145 QIW143:QIW145 QSS143:QSS145 RCO143:RCO145 RMK143:RMK145 RWG143:RWG145 SGC143:SGC145 SPY143:SPY145 SZU143:SZU145 TJQ143:TJQ145 TTM143:TTM145 UDI143:UDI145 UNE143:UNE145 UXA143:UXA145 VGW143:VGW145 VQS143:VQS145 WAO143:WAO145 WKK143:WKK145 WUG143:WUG145 WUR199:WUR247 IF199:IF247 SB199:SB247 ABX199:ABX247 ALT199:ALT247 AVP199:AVP247 BFL199:BFL247 BPH199:BPH247 BZD199:BZD247 CIZ199:CIZ247 CSV199:CSV247 DCR199:DCR247 DMN199:DMN247 DWJ199:DWJ247 EGF199:EGF247 EQB199:EQB247 EZX199:EZX247 FJT199:FJT247 FTP199:FTP247 GDL199:GDL247 GNH199:GNH247 GXD199:GXD247 HGZ199:HGZ247 HQV199:HQV247 IAR199:IAR247 IKN199:IKN247 IUJ199:IUJ247 JEF199:JEF247 JOB199:JOB247 JXX199:JXX247 KHT199:KHT247 KRP199:KRP247 LBL199:LBL247 LLH199:LLH247 LVD199:LVD247 MEZ199:MEZ247 MOV199:MOV247 MYR199:MYR247 NIN199:NIN247 NSJ199:NSJ247 OCF199:OCF247 OMB199:OMB247 OVX199:OVX247 PFT199:PFT247 PPP199:PPP247 PZL199:PZL247 QJH199:QJH247 QTD199:QTD247 RCZ199:RCZ247 RMV199:RMV247 RWR199:RWR247 SGN199:SGN247 SQJ199:SQJ247 TAF199:TAF247 TKB199:TKB247 TTX199:TTX247 UDT199:UDT247 UNP199:UNP247 UXL199:UXL247 VHH199:VHH247 VRD199:VRD247 WAZ199:WAZ247 WKV199:WKV247">
      <formula1>figura_professionale</formula1>
    </dataValidation>
    <dataValidation type="list" allowBlank="1" showInputMessage="1" showErrorMessage="1" sqref="WTG93:WTG98 WJK93:WJK98 VZO93:VZO98 VPS93:VPS98 VFW93:VFW98 UWA93:UWA98 UME93:UME98 UCI93:UCI98 TSM93:TSM98 TIQ93:TIQ98 SYU93:SYU98 SOY93:SOY98 SFC93:SFC98 RVG93:RVG98 RLK93:RLK98 RBO93:RBO98 QRS93:QRS98 QHW93:QHW98 PYA93:PYA98 POE93:POE98 PEI93:PEI98 OUM93:OUM98 OKQ93:OKQ98 OAU93:OAU98 NQY93:NQY98 NHC93:NHC98 MXG93:MXG98 MNK93:MNK98 MDO93:MDO98 LTS93:LTS98 LJW93:LJW98 LAA93:LAA98 KQE93:KQE98 KGI93:KGI98 JWM93:JWM98 JMQ93:JMQ98 JCU93:JCU98 ISY93:ISY98 IJC93:IJC98 HZG93:HZG98 HPK93:HPK98 HFO93:HFO98 GVS93:GVS98 GLW93:GLW98 GCA93:GCA98 FSE93:FSE98 FII93:FII98 EYM93:EYM98 EOQ93:EOQ98 EEU93:EEU98 DUY93:DUY98 DLC93:DLC98 DBG93:DBG98 CRK93:CRK98 CHO93:CHO98 BXS93:BXS98 BNW93:BNW98 BEA93:BEA98 AUE93:AUE98 AKI93:AKI98 AAM93:AAM98 QQ93:QQ98 GU93:GU98 WUD99:WUD133 WKH99:WKH133 WAL99:WAL133 VQP99:VQP133 VGT99:VGT133 UWX99:UWX133 UNB99:UNB133 UDF99:UDF133 TTJ99:TTJ133 TJN99:TJN133 SZR99:SZR133 SPV99:SPV133 SFZ99:SFZ133 RWD99:RWD133 RMH99:RMH133 RCL99:RCL133 QSP99:QSP133 QIT99:QIT133 PYX99:PYX133 PPB99:PPB133 PFF99:PFF133 OVJ99:OVJ133 OLN99:OLN133 OBR99:OBR133 NRV99:NRV133 NHZ99:NHZ133 MYD99:MYD133 MOH99:MOH133 MEL99:MEL133 LUP99:LUP133 LKT99:LKT133 LAX99:LAX133 KRB99:KRB133 KHF99:KHF133 JXJ99:JXJ133 JNN99:JNN133 JDR99:JDR133 ITV99:ITV133 IJZ99:IJZ133 IAD99:IAD133 HQH99:HQH133 HGL99:HGL133 GWP99:GWP133 GMT99:GMT133 GCX99:GCX133 FTB99:FTB133 FJF99:FJF133 EZJ99:EZJ133 EPN99:EPN133 EFR99:EFR133 DVV99:DVV133 DLZ99:DLZ133 DCD99:DCD133 CSH99:CSH133 CIL99:CIL133 BYP99:BYP133 BOT99:BOT133 BEX99:BEX133 AVB99:AVB133 ALF99:ALF133 ABJ99:ABJ133 RN99:RN133 HR99:HR133 IN143:IN145 SJ143:SJ145 ACF143:ACF145 AMB143:AMB145 AVX143:AVX145 BFT143:BFT145 BPP143:BPP145 BZL143:BZL145 CJH143:CJH145 CTD143:CTD145 DCZ143:DCZ145 DMV143:DMV145 DWR143:DWR145 EGN143:EGN145 EQJ143:EQJ145 FAF143:FAF145 FKB143:FKB145 FTX143:FTX145 GDT143:GDT145 GNP143:GNP145 GXL143:GXL145 HHH143:HHH145 HRD143:HRD145 IAZ143:IAZ145 IKV143:IKV145 IUR143:IUR145 JEN143:JEN145 JOJ143:JOJ145 JYF143:JYF145 KIB143:KIB145 KRX143:KRX145 LBT143:LBT145 LLP143:LLP145 LVL143:LVL145 MFH143:MFH145 MPD143:MPD145 MYZ143:MYZ145 NIV143:NIV145 NSR143:NSR145 OCN143:OCN145 OMJ143:OMJ145 OWF143:OWF145 PGB143:PGB145 PPX143:PPX145 PZT143:PZT145 QJP143:QJP145 QTL143:QTL145 RDH143:RDH145 RND143:RND145 RWZ143:RWZ145 SGV143:SGV145 SQR143:SQR145 TAN143:TAN145 TKJ143:TKJ145 TUF143:TUF145 UEB143:UEB145 UNX143:UNX145 UXT143:UXT145 VHP143:VHP145 VRL143:VRL145 WBH143:WBH145 WLD143:WLD145 WUZ143:WUZ145 IY199:IY247 SU199:SU247 ACQ199:ACQ247 AMM199:AMM247 AWI199:AWI247 BGE199:BGE247 BQA199:BQA247 BZW199:BZW247 CJS199:CJS247 CTO199:CTO247 DDK199:DDK247 DNG199:DNG247 DXC199:DXC247 EGY199:EGY247 EQU199:EQU247 FAQ199:FAQ247 FKM199:FKM247 FUI199:FUI247 GEE199:GEE247 GOA199:GOA247 GXW199:GXW247 HHS199:HHS247 HRO199:HRO247 IBK199:IBK247 ILG199:ILG247 IVC199:IVC247 JEY199:JEY247 JOU199:JOU247 JYQ199:JYQ247 KIM199:KIM247 KSI199:KSI247 LCE199:LCE247 LMA199:LMA247 LVW199:LVW247 MFS199:MFS247 MPO199:MPO247 MZK199:MZK247 NJG199:NJG247 NTC199:NTC247 OCY199:OCY247 OMU199:OMU247 OWQ199:OWQ247 PGM199:PGM247 PQI199:PQI247 QAE199:QAE247 QKA199:QKA247 QTW199:QTW247 RDS199:RDS247 RNO199:RNO247 RXK199:RXK247 SHG199:SHG247 SRC199:SRC247 TAY199:TAY247 TKU199:TKU247 TUQ199:TUQ247 UEM199:UEM247 UOI199:UOI247 UYE199:UYE247 VIA199:VIA247 VRW199:VRW247 WBS199:WBS247 WLO199:WLO247 WVK199:WVK247">
      <formula1>"SÌ,NO"</formula1>
    </dataValidation>
  </dataValidations>
  <hyperlinks>
    <hyperlink ref="N28" r:id="rId1"/>
    <hyperlink ref="N172" r:id="rId2"/>
    <hyperlink ref="N240" r:id="rId3"/>
    <hyperlink ref="N239" r:id="rId4"/>
    <hyperlink ref="N235" r:id="rId5"/>
    <hyperlink ref="N213" r:id="rId6"/>
    <hyperlink ref="N205" r:id="rId7"/>
    <hyperlink ref="N196" r:id="rId8"/>
    <hyperlink ref="N148" r:id="rId9"/>
    <hyperlink ref="N145" r:id="rId10"/>
    <hyperlink ref="N91" r:id="rId11"/>
    <hyperlink ref="N88" r:id="rId12"/>
    <hyperlink ref="N76" r:id="rId13"/>
    <hyperlink ref="N61" r:id="rId14"/>
    <hyperlink ref="N43" r:id="rId15"/>
    <hyperlink ref="N237" r:id="rId16"/>
    <hyperlink ref="M218" r:id="rId17"/>
    <hyperlink ref="N112" r:id="rId18"/>
    <hyperlink ref="N58" r:id="rId19"/>
    <hyperlink ref="N23" r:id="rId20"/>
    <hyperlink ref="N241" r:id="rId21"/>
    <hyperlink ref="N228" r:id="rId22"/>
    <hyperlink ref="N227" r:id="rId23"/>
    <hyperlink ref="N165" r:id="rId24"/>
    <hyperlink ref="N127" r:id="rId25"/>
    <hyperlink ref="N113" r:id="rId26"/>
    <hyperlink ref="M108" r:id="rId27"/>
    <hyperlink ref="N108" r:id="rId28"/>
    <hyperlink ref="N82" r:id="rId29"/>
    <hyperlink ref="N31" r:id="rId30"/>
    <hyperlink ref="N26" r:id="rId31"/>
    <hyperlink ref="N24" r:id="rId32"/>
    <hyperlink ref="N152" r:id="rId33"/>
    <hyperlink ref="N174" r:id="rId34"/>
    <hyperlink ref="M209" r:id="rId35"/>
    <hyperlink ref="N209" r:id="rId36"/>
    <hyperlink ref="M197" r:id="rId37"/>
    <hyperlink ref="N197" r:id="rId38"/>
    <hyperlink ref="N9" r:id="rId39"/>
    <hyperlink ref="N160" r:id="rId40"/>
    <hyperlink ref="M146" r:id="rId41"/>
    <hyperlink ref="N146" r:id="rId42"/>
    <hyperlink ref="N116" r:id="rId43"/>
    <hyperlink ref="M84" r:id="rId44"/>
    <hyperlink ref="N84" r:id="rId45"/>
    <hyperlink ref="N41" r:id="rId46"/>
    <hyperlink ref="M36" r:id="rId47"/>
    <hyperlink ref="N36" r:id="rId48"/>
    <hyperlink ref="N246" r:id="rId49"/>
    <hyperlink ref="N17" r:id="rId50"/>
    <hyperlink ref="M126" r:id="rId51"/>
    <hyperlink ref="N126" r:id="rId52"/>
    <hyperlink ref="M232" r:id="rId53"/>
    <hyperlink ref="N230" r:id="rId54"/>
    <hyperlink ref="M208" r:id="rId55"/>
    <hyperlink ref="N208" r:id="rId56"/>
    <hyperlink ref="N199" r:id="rId57"/>
    <hyperlink ref="M191" r:id="rId58"/>
    <hyperlink ref="N191" r:id="rId59"/>
    <hyperlink ref="N177" r:id="rId60"/>
    <hyperlink ref="N150" r:id="rId61"/>
    <hyperlink ref="N129" r:id="rId62"/>
    <hyperlink ref="M38" r:id="rId63"/>
    <hyperlink ref="N38" r:id="rId64"/>
    <hyperlink ref="M27" r:id="rId65"/>
    <hyperlink ref="N27" r:id="rId66"/>
    <hyperlink ref="N147" r:id="rId67"/>
    <hyperlink ref="M101" r:id="rId68"/>
    <hyperlink ref="N101" r:id="rId69"/>
    <hyperlink ref="N2" r:id="rId70"/>
    <hyperlink ref="M2" r:id="rId71"/>
    <hyperlink ref="N3" r:id="rId72"/>
    <hyperlink ref="N4" r:id="rId73"/>
    <hyperlink ref="M4" r:id="rId74"/>
    <hyperlink ref="N5" r:id="rId75"/>
    <hyperlink ref="N6" r:id="rId76"/>
    <hyperlink ref="M6" r:id="rId77"/>
    <hyperlink ref="N7" r:id="rId78"/>
    <hyperlink ref="N8" r:id="rId79"/>
    <hyperlink ref="N10" r:id="rId80"/>
    <hyperlink ref="N11" r:id="rId81"/>
    <hyperlink ref="N12" r:id="rId82"/>
    <hyperlink ref="N13" r:id="rId83"/>
    <hyperlink ref="N14" r:id="rId84"/>
    <hyperlink ref="N15" r:id="rId85"/>
    <hyperlink ref="N16" r:id="rId86"/>
    <hyperlink ref="N18" r:id="rId87"/>
    <hyperlink ref="N19" r:id="rId88"/>
  </hyperlinks>
  <pageMargins left="0.70866141732283472" right="0.70866141732283472" top="0.74803149606299213" bottom="0.74803149606299213" header="0.31496062992125984" footer="0.31496062992125984"/>
  <pageSetup paperSize="9" scale="48" fitToHeight="0" orientation="landscape" r:id="rId89"/>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AK270"/>
  <sheetViews>
    <sheetView topLeftCell="A228" workbookViewId="0">
      <selection activeCell="K228" sqref="K228:L228"/>
    </sheetView>
  </sheetViews>
  <sheetFormatPr defaultRowHeight="15"/>
  <sheetData>
    <row r="1" spans="1:37" s="54" customFormat="1" ht="46.5" customHeight="1">
      <c r="A1" s="43" t="s">
        <v>639</v>
      </c>
      <c r="B1" s="44" t="s">
        <v>0</v>
      </c>
      <c r="C1" s="45" t="s">
        <v>1</v>
      </c>
      <c r="D1" s="45" t="s">
        <v>2</v>
      </c>
      <c r="E1" s="44" t="s">
        <v>640</v>
      </c>
      <c r="F1" s="44" t="s">
        <v>641</v>
      </c>
      <c r="G1" s="44" t="s">
        <v>642</v>
      </c>
      <c r="H1" s="44" t="s">
        <v>643</v>
      </c>
      <c r="I1" s="44" t="s">
        <v>644</v>
      </c>
      <c r="J1" s="43" t="s">
        <v>645</v>
      </c>
      <c r="K1" s="46" t="s">
        <v>646</v>
      </c>
      <c r="L1" s="46" t="s">
        <v>647</v>
      </c>
      <c r="M1" s="47" t="s">
        <v>648</v>
      </c>
      <c r="N1" s="48" t="s">
        <v>649</v>
      </c>
      <c r="O1" s="47" t="s">
        <v>650</v>
      </c>
      <c r="P1" s="44" t="s">
        <v>651</v>
      </c>
      <c r="Q1" s="49" t="s">
        <v>652</v>
      </c>
      <c r="R1" s="43" t="s">
        <v>653</v>
      </c>
      <c r="S1" s="50" t="s">
        <v>654</v>
      </c>
      <c r="T1" s="46" t="s">
        <v>655</v>
      </c>
      <c r="U1" s="51" t="s">
        <v>656</v>
      </c>
      <c r="V1" s="44" t="s">
        <v>657</v>
      </c>
      <c r="W1" s="44" t="s">
        <v>658</v>
      </c>
      <c r="X1" s="44" t="s">
        <v>659</v>
      </c>
      <c r="Y1" s="44" t="s">
        <v>13</v>
      </c>
      <c r="Z1" s="44" t="s">
        <v>660</v>
      </c>
      <c r="AA1" s="44" t="s">
        <v>661</v>
      </c>
      <c r="AB1" s="44" t="s">
        <v>662</v>
      </c>
      <c r="AC1" s="44" t="s">
        <v>663</v>
      </c>
      <c r="AD1" s="52" t="s">
        <v>4</v>
      </c>
      <c r="AE1" s="52" t="s">
        <v>664</v>
      </c>
      <c r="AF1" s="52" t="s">
        <v>665</v>
      </c>
      <c r="AG1" s="53" t="s">
        <v>666</v>
      </c>
      <c r="AH1" s="53" t="s">
        <v>667</v>
      </c>
      <c r="AI1" s="53" t="s">
        <v>668</v>
      </c>
      <c r="AJ1" s="53" t="s">
        <v>669</v>
      </c>
    </row>
    <row r="2" spans="1:37" s="74" customFormat="1" ht="22.5" hidden="1" customHeight="1">
      <c r="A2" s="55" t="s">
        <v>670</v>
      </c>
      <c r="B2" s="56">
        <v>90022</v>
      </c>
      <c r="C2" s="57" t="s">
        <v>142</v>
      </c>
      <c r="D2" s="57" t="s">
        <v>143</v>
      </c>
      <c r="E2" s="58" t="s">
        <v>671</v>
      </c>
      <c r="F2" s="57" t="s">
        <v>672</v>
      </c>
      <c r="G2" s="59" t="s">
        <v>673</v>
      </c>
      <c r="H2" s="58" t="s">
        <v>674</v>
      </c>
      <c r="I2" s="57" t="s">
        <v>675</v>
      </c>
      <c r="J2" s="60">
        <v>44978</v>
      </c>
      <c r="K2" s="61">
        <v>45525</v>
      </c>
      <c r="L2" s="61">
        <v>45889</v>
      </c>
      <c r="M2" s="62">
        <v>29397.54</v>
      </c>
      <c r="N2" s="63"/>
      <c r="O2" s="62">
        <v>29985.49</v>
      </c>
      <c r="P2" s="64" t="s">
        <v>676</v>
      </c>
      <c r="Q2" s="65"/>
      <c r="R2" s="66" t="s">
        <v>675</v>
      </c>
      <c r="S2" s="67" t="s">
        <v>677</v>
      </c>
      <c r="T2" s="61">
        <v>45524</v>
      </c>
      <c r="U2" s="68"/>
      <c r="V2" s="69"/>
      <c r="W2" s="69"/>
      <c r="X2" s="58" t="s">
        <v>678</v>
      </c>
      <c r="Y2" s="58" t="s">
        <v>679</v>
      </c>
      <c r="Z2" s="70" t="s">
        <v>144</v>
      </c>
      <c r="AA2" s="57"/>
      <c r="AB2" s="70" t="s">
        <v>680</v>
      </c>
      <c r="AC2" s="70"/>
      <c r="AD2" s="71"/>
      <c r="AE2" s="71"/>
      <c r="AF2" s="71"/>
      <c r="AG2" s="72"/>
      <c r="AH2" s="72"/>
      <c r="AI2" s="73"/>
      <c r="AJ2" s="73"/>
    </row>
    <row r="3" spans="1:37" s="74" customFormat="1" ht="135" hidden="1" customHeight="1">
      <c r="A3" s="55" t="s">
        <v>681</v>
      </c>
      <c r="B3" s="58">
        <v>90045</v>
      </c>
      <c r="C3" s="75" t="s">
        <v>223</v>
      </c>
      <c r="D3" s="75" t="s">
        <v>224</v>
      </c>
      <c r="E3" s="76" t="s">
        <v>682</v>
      </c>
      <c r="F3" s="77" t="s">
        <v>683</v>
      </c>
      <c r="G3" s="78" t="s">
        <v>684</v>
      </c>
      <c r="H3" s="79" t="s">
        <v>472</v>
      </c>
      <c r="I3" s="57" t="s">
        <v>675</v>
      </c>
      <c r="J3" s="60">
        <v>42737</v>
      </c>
      <c r="K3" s="80">
        <v>45658</v>
      </c>
      <c r="L3" s="80">
        <v>46022</v>
      </c>
      <c r="M3" s="81">
        <v>38175.75</v>
      </c>
      <c r="N3" s="82"/>
      <c r="O3" s="81">
        <v>38175.75</v>
      </c>
      <c r="P3" s="83" t="s">
        <v>472</v>
      </c>
      <c r="Q3" s="84" t="s">
        <v>685</v>
      </c>
      <c r="R3" s="66" t="s">
        <v>675</v>
      </c>
      <c r="S3" s="85"/>
      <c r="T3" s="61"/>
      <c r="U3" s="68"/>
      <c r="V3" s="86"/>
      <c r="W3" s="86"/>
      <c r="X3" s="77" t="s">
        <v>686</v>
      </c>
      <c r="Y3" s="76" t="s">
        <v>687</v>
      </c>
      <c r="Z3" s="77" t="s">
        <v>64</v>
      </c>
      <c r="AA3" s="76"/>
      <c r="AB3" s="59" t="s">
        <v>688</v>
      </c>
      <c r="AC3" s="59"/>
      <c r="AD3" s="87"/>
      <c r="AE3" s="87"/>
      <c r="AF3" s="87"/>
      <c r="AG3" s="88"/>
      <c r="AH3" s="88"/>
      <c r="AI3" s="89"/>
      <c r="AJ3" s="89"/>
    </row>
    <row r="4" spans="1:37" s="74" customFormat="1" ht="33.75" hidden="1" customHeight="1">
      <c r="A4" s="55" t="s">
        <v>689</v>
      </c>
      <c r="B4" s="56">
        <v>90048</v>
      </c>
      <c r="C4" s="57" t="s">
        <v>244</v>
      </c>
      <c r="D4" s="57" t="s">
        <v>245</v>
      </c>
      <c r="E4" s="58" t="s">
        <v>690</v>
      </c>
      <c r="F4" s="57" t="s">
        <v>691</v>
      </c>
      <c r="G4" s="59" t="s">
        <v>692</v>
      </c>
      <c r="H4" s="58"/>
      <c r="I4" s="57" t="s">
        <v>675</v>
      </c>
      <c r="J4" s="60">
        <v>41579</v>
      </c>
      <c r="K4" s="61">
        <v>45658</v>
      </c>
      <c r="L4" s="61">
        <v>46022</v>
      </c>
      <c r="M4" s="62">
        <v>37800</v>
      </c>
      <c r="N4" s="63"/>
      <c r="O4" s="62">
        <v>37800</v>
      </c>
      <c r="P4" s="64" t="s">
        <v>333</v>
      </c>
      <c r="Q4" s="65"/>
      <c r="R4" s="66" t="s">
        <v>675</v>
      </c>
      <c r="S4" s="67"/>
      <c r="T4" s="61"/>
      <c r="U4" s="68"/>
      <c r="V4" s="69"/>
      <c r="W4" s="69"/>
      <c r="X4" s="58" t="s">
        <v>693</v>
      </c>
      <c r="Y4" s="58" t="s">
        <v>687</v>
      </c>
      <c r="Z4" s="70" t="s">
        <v>515</v>
      </c>
      <c r="AA4" s="57"/>
      <c r="AB4" s="70" t="s">
        <v>694</v>
      </c>
      <c r="AC4" s="70" t="s">
        <v>695</v>
      </c>
      <c r="AD4" s="90"/>
      <c r="AE4" s="90"/>
      <c r="AF4" s="90"/>
      <c r="AG4" s="91"/>
      <c r="AH4" s="91"/>
      <c r="AI4" s="92"/>
      <c r="AJ4" s="92"/>
    </row>
    <row r="5" spans="1:37" s="74" customFormat="1" ht="112.5" hidden="1">
      <c r="A5" s="55" t="s">
        <v>696</v>
      </c>
      <c r="B5" s="56">
        <v>90073</v>
      </c>
      <c r="C5" s="93" t="s">
        <v>268</v>
      </c>
      <c r="D5" s="93" t="s">
        <v>53</v>
      </c>
      <c r="E5" s="58" t="s">
        <v>697</v>
      </c>
      <c r="F5" s="59" t="s">
        <v>698</v>
      </c>
      <c r="G5" s="59" t="s">
        <v>699</v>
      </c>
      <c r="H5" s="58" t="s">
        <v>674</v>
      </c>
      <c r="I5" s="57" t="s">
        <v>675</v>
      </c>
      <c r="J5" s="60">
        <v>44562</v>
      </c>
      <c r="K5" s="61">
        <v>45668</v>
      </c>
      <c r="L5" s="61">
        <v>46032</v>
      </c>
      <c r="M5" s="62"/>
      <c r="N5" s="94"/>
      <c r="O5" s="62"/>
      <c r="P5" s="95"/>
      <c r="Q5" s="65"/>
      <c r="R5" s="66" t="s">
        <v>675</v>
      </c>
      <c r="S5" s="96"/>
      <c r="T5" s="61"/>
      <c r="U5" s="68"/>
      <c r="V5" s="61"/>
      <c r="W5" s="61"/>
      <c r="X5" s="59" t="s">
        <v>700</v>
      </c>
      <c r="Y5" s="58" t="s">
        <v>687</v>
      </c>
      <c r="Z5" s="59" t="s">
        <v>537</v>
      </c>
      <c r="AA5" s="58"/>
      <c r="AB5" s="59" t="s">
        <v>701</v>
      </c>
      <c r="AC5" s="59" t="s">
        <v>702</v>
      </c>
      <c r="AD5" s="97"/>
      <c r="AE5" s="97"/>
      <c r="AF5" s="97"/>
      <c r="AG5" s="98"/>
      <c r="AH5" s="98"/>
      <c r="AI5" s="99"/>
      <c r="AJ5" s="99"/>
    </row>
    <row r="6" spans="1:37" s="74" customFormat="1" ht="45" hidden="1" customHeight="1">
      <c r="A6" s="55" t="s">
        <v>703</v>
      </c>
      <c r="B6" s="56">
        <v>90126</v>
      </c>
      <c r="C6" s="57" t="s">
        <v>149</v>
      </c>
      <c r="D6" s="57" t="s">
        <v>150</v>
      </c>
      <c r="E6" s="58" t="s">
        <v>704</v>
      </c>
      <c r="F6" s="57" t="s">
        <v>705</v>
      </c>
      <c r="G6" s="59" t="s">
        <v>706</v>
      </c>
      <c r="H6" s="58" t="s">
        <v>674</v>
      </c>
      <c r="I6" s="57" t="s">
        <v>675</v>
      </c>
      <c r="J6" s="60">
        <v>43241</v>
      </c>
      <c r="K6" s="61">
        <v>45433</v>
      </c>
      <c r="L6" s="61">
        <v>46528</v>
      </c>
      <c r="M6" s="62">
        <v>108000</v>
      </c>
      <c r="N6" s="63"/>
      <c r="O6" s="62">
        <v>137030.39999999999</v>
      </c>
      <c r="P6" s="64"/>
      <c r="Q6" s="65"/>
      <c r="R6" s="66"/>
      <c r="S6" s="67"/>
      <c r="T6" s="61"/>
      <c r="U6" s="68"/>
      <c r="V6" s="69"/>
      <c r="W6" s="69"/>
      <c r="X6" s="58" t="s">
        <v>707</v>
      </c>
      <c r="Y6" s="58" t="s">
        <v>687</v>
      </c>
      <c r="Z6" s="70" t="s">
        <v>151</v>
      </c>
      <c r="AA6" s="57"/>
      <c r="AB6" s="70" t="s">
        <v>708</v>
      </c>
      <c r="AC6" s="70"/>
      <c r="AD6" s="71"/>
      <c r="AE6" s="71"/>
      <c r="AF6" s="71"/>
      <c r="AG6" s="72"/>
      <c r="AH6" s="72"/>
      <c r="AI6" s="73"/>
      <c r="AJ6" s="73"/>
    </row>
    <row r="7" spans="1:37" s="74" customFormat="1" ht="33.75" hidden="1" customHeight="1">
      <c r="A7" s="55" t="s">
        <v>709</v>
      </c>
      <c r="B7" s="58">
        <v>90159</v>
      </c>
      <c r="C7" s="75" t="s">
        <v>82</v>
      </c>
      <c r="D7" s="75" t="s">
        <v>83</v>
      </c>
      <c r="E7" s="76" t="s">
        <v>710</v>
      </c>
      <c r="F7" s="77" t="s">
        <v>711</v>
      </c>
      <c r="G7" s="78" t="s">
        <v>712</v>
      </c>
      <c r="H7" s="79" t="s">
        <v>472</v>
      </c>
      <c r="I7" s="57" t="s">
        <v>675</v>
      </c>
      <c r="J7" s="60">
        <v>43497</v>
      </c>
      <c r="K7" s="80">
        <v>45474</v>
      </c>
      <c r="L7" s="80">
        <v>46022</v>
      </c>
      <c r="M7" s="81">
        <v>69276</v>
      </c>
      <c r="N7" s="82"/>
      <c r="O7" s="81">
        <v>69276</v>
      </c>
      <c r="P7" s="83" t="s">
        <v>472</v>
      </c>
      <c r="Q7" s="84" t="s">
        <v>57</v>
      </c>
      <c r="R7" s="66" t="s">
        <v>675</v>
      </c>
      <c r="S7" s="100"/>
      <c r="T7" s="61"/>
      <c r="U7" s="68"/>
      <c r="V7" s="86"/>
      <c r="W7" s="86"/>
      <c r="X7" s="77" t="s">
        <v>713</v>
      </c>
      <c r="Y7" s="76" t="s">
        <v>687</v>
      </c>
      <c r="Z7" s="77" t="s">
        <v>84</v>
      </c>
      <c r="AA7" s="76"/>
      <c r="AB7" s="59" t="s">
        <v>714</v>
      </c>
      <c r="AC7" s="59" t="s">
        <v>715</v>
      </c>
      <c r="AD7" s="87"/>
      <c r="AE7" s="87"/>
      <c r="AF7" s="87"/>
      <c r="AG7" s="88"/>
      <c r="AH7" s="88"/>
      <c r="AI7" s="89"/>
      <c r="AJ7" s="89"/>
    </row>
    <row r="8" spans="1:37" s="74" customFormat="1" ht="11.25" hidden="1" customHeight="1">
      <c r="A8" s="55" t="s">
        <v>716</v>
      </c>
      <c r="B8" s="56">
        <v>90235</v>
      </c>
      <c r="C8" s="57" t="s">
        <v>18</v>
      </c>
      <c r="D8" s="57" t="s">
        <v>19</v>
      </c>
      <c r="E8" s="57" t="s">
        <v>717</v>
      </c>
      <c r="F8" s="57" t="s">
        <v>672</v>
      </c>
      <c r="G8" s="70" t="s">
        <v>718</v>
      </c>
      <c r="H8" s="57" t="s">
        <v>674</v>
      </c>
      <c r="I8" s="57" t="s">
        <v>719</v>
      </c>
      <c r="J8" s="60">
        <v>42756</v>
      </c>
      <c r="K8" s="61">
        <v>45658</v>
      </c>
      <c r="L8" s="61">
        <v>46752</v>
      </c>
      <c r="M8" s="62"/>
      <c r="N8" s="63"/>
      <c r="O8" s="62"/>
      <c r="P8" s="64" t="s">
        <v>471</v>
      </c>
      <c r="Q8" s="65" t="s">
        <v>720</v>
      </c>
      <c r="R8" s="66" t="s">
        <v>675</v>
      </c>
      <c r="S8" s="67"/>
      <c r="T8" s="61"/>
      <c r="U8" s="68"/>
      <c r="V8" s="69">
        <v>45617</v>
      </c>
      <c r="W8" s="69">
        <v>45982</v>
      </c>
      <c r="X8" s="58" t="s">
        <v>721</v>
      </c>
      <c r="Y8" s="58" t="s">
        <v>687</v>
      </c>
      <c r="Z8" s="70" t="s">
        <v>20</v>
      </c>
      <c r="AA8" s="57"/>
      <c r="AB8" s="70" t="s">
        <v>722</v>
      </c>
      <c r="AC8" s="70" t="s">
        <v>723</v>
      </c>
      <c r="AD8" s="71"/>
      <c r="AE8" s="71"/>
      <c r="AF8" s="71"/>
      <c r="AG8" s="72"/>
      <c r="AH8" s="72"/>
      <c r="AI8" s="73"/>
      <c r="AJ8" s="73"/>
    </row>
    <row r="9" spans="1:37" s="74" customFormat="1" ht="22.5" hidden="1" customHeight="1">
      <c r="A9" s="55" t="s">
        <v>724</v>
      </c>
      <c r="B9" s="58">
        <v>90243</v>
      </c>
      <c r="C9" s="75" t="s">
        <v>529</v>
      </c>
      <c r="D9" s="75" t="s">
        <v>530</v>
      </c>
      <c r="E9" s="76" t="s">
        <v>725</v>
      </c>
      <c r="F9" s="77" t="s">
        <v>691</v>
      </c>
      <c r="G9" s="78" t="s">
        <v>726</v>
      </c>
      <c r="H9" s="79" t="s">
        <v>472</v>
      </c>
      <c r="I9" s="57" t="s">
        <v>675</v>
      </c>
      <c r="J9" s="60">
        <v>44201</v>
      </c>
      <c r="K9" s="80">
        <v>45668</v>
      </c>
      <c r="L9" s="80">
        <v>46022</v>
      </c>
      <c r="M9" s="81">
        <v>8000</v>
      </c>
      <c r="N9" s="82"/>
      <c r="O9" s="81">
        <v>8000</v>
      </c>
      <c r="P9" s="83" t="s">
        <v>472</v>
      </c>
      <c r="Q9" s="84" t="s">
        <v>57</v>
      </c>
      <c r="R9" s="66" t="s">
        <v>675</v>
      </c>
      <c r="S9" s="85"/>
      <c r="T9" s="61"/>
      <c r="U9" s="68"/>
      <c r="V9" s="86"/>
      <c r="W9" s="86"/>
      <c r="X9" s="77" t="s">
        <v>727</v>
      </c>
      <c r="Y9" s="76" t="s">
        <v>687</v>
      </c>
      <c r="Z9" s="77" t="s">
        <v>538</v>
      </c>
      <c r="AA9" s="76"/>
      <c r="AB9" s="59" t="s">
        <v>728</v>
      </c>
      <c r="AC9" s="59" t="s">
        <v>729</v>
      </c>
      <c r="AD9" s="87"/>
      <c r="AE9" s="87"/>
      <c r="AF9" s="87"/>
      <c r="AG9" s="88"/>
      <c r="AH9" s="88"/>
      <c r="AI9" s="89"/>
      <c r="AJ9" s="89"/>
    </row>
    <row r="10" spans="1:37" s="74" customFormat="1" ht="22.5" hidden="1" customHeight="1">
      <c r="A10" s="55" t="s">
        <v>730</v>
      </c>
      <c r="B10" s="56">
        <v>90251</v>
      </c>
      <c r="C10" s="57" t="s">
        <v>374</v>
      </c>
      <c r="D10" s="57" t="s">
        <v>375</v>
      </c>
      <c r="E10" s="58" t="s">
        <v>731</v>
      </c>
      <c r="F10" s="57" t="s">
        <v>732</v>
      </c>
      <c r="G10" s="78" t="s">
        <v>684</v>
      </c>
      <c r="H10" s="58" t="s">
        <v>674</v>
      </c>
      <c r="I10" s="57" t="s">
        <v>675</v>
      </c>
      <c r="J10" s="60">
        <v>45515</v>
      </c>
      <c r="K10" s="61">
        <v>45515</v>
      </c>
      <c r="L10" s="61">
        <v>45879</v>
      </c>
      <c r="M10" s="62">
        <v>22383.360000000001</v>
      </c>
      <c r="N10" s="63"/>
      <c r="O10" s="62">
        <v>28400</v>
      </c>
      <c r="P10" s="64" t="s">
        <v>733</v>
      </c>
      <c r="Q10" s="65" t="s">
        <v>377</v>
      </c>
      <c r="R10" s="66" t="s">
        <v>675</v>
      </c>
      <c r="S10" s="67" t="s">
        <v>376</v>
      </c>
      <c r="T10" s="61">
        <v>45510</v>
      </c>
      <c r="U10" s="68"/>
      <c r="V10" s="86">
        <v>45087</v>
      </c>
      <c r="W10" s="86">
        <v>45818</v>
      </c>
      <c r="X10" s="58" t="s">
        <v>686</v>
      </c>
      <c r="Y10" s="58" t="s">
        <v>687</v>
      </c>
      <c r="Z10" s="70" t="s">
        <v>378</v>
      </c>
      <c r="AA10" s="57"/>
      <c r="AB10" s="70"/>
      <c r="AC10" s="70"/>
      <c r="AD10" s="71"/>
      <c r="AE10" s="71"/>
      <c r="AF10" s="71"/>
      <c r="AG10" s="72"/>
      <c r="AH10" s="72"/>
      <c r="AI10" s="73"/>
      <c r="AJ10" s="73"/>
    </row>
    <row r="11" spans="1:37" s="74" customFormat="1" ht="33.75" hidden="1" customHeight="1">
      <c r="A11" s="55" t="s">
        <v>734</v>
      </c>
      <c r="B11" s="56">
        <v>90274</v>
      </c>
      <c r="C11" s="57" t="s">
        <v>328</v>
      </c>
      <c r="D11" s="57" t="s">
        <v>329</v>
      </c>
      <c r="E11" s="58" t="s">
        <v>735</v>
      </c>
      <c r="F11" s="59" t="s">
        <v>672</v>
      </c>
      <c r="G11" s="59" t="s">
        <v>736</v>
      </c>
      <c r="H11" s="58" t="s">
        <v>674</v>
      </c>
      <c r="I11" s="57" t="s">
        <v>719</v>
      </c>
      <c r="J11" s="60">
        <v>44631</v>
      </c>
      <c r="K11" s="61">
        <v>45474</v>
      </c>
      <c r="L11" s="61">
        <v>45838</v>
      </c>
      <c r="M11" s="62"/>
      <c r="N11" s="94"/>
      <c r="O11" s="62"/>
      <c r="P11" s="64"/>
      <c r="Q11" s="65"/>
      <c r="R11" s="66" t="s">
        <v>675</v>
      </c>
      <c r="S11" s="67"/>
      <c r="T11" s="61"/>
      <c r="U11" s="68"/>
      <c r="V11" s="61"/>
      <c r="W11" s="61"/>
      <c r="X11" s="58" t="s">
        <v>737</v>
      </c>
      <c r="Y11" s="58" t="s">
        <v>679</v>
      </c>
      <c r="Z11" s="70" t="s">
        <v>738</v>
      </c>
      <c r="AA11" s="58"/>
      <c r="AB11" s="70" t="s">
        <v>739</v>
      </c>
      <c r="AC11" s="70"/>
      <c r="AD11" s="87"/>
      <c r="AE11" s="97"/>
      <c r="AF11" s="97"/>
      <c r="AG11" s="98"/>
      <c r="AH11" s="98"/>
      <c r="AI11" s="101"/>
      <c r="AJ11" s="101"/>
    </row>
    <row r="12" spans="1:37" s="74" customFormat="1" ht="11.25" hidden="1" customHeight="1">
      <c r="A12" s="102" t="s">
        <v>740</v>
      </c>
      <c r="B12" s="56">
        <v>90337</v>
      </c>
      <c r="C12" s="75" t="s">
        <v>492</v>
      </c>
      <c r="D12" s="75" t="s">
        <v>493</v>
      </c>
      <c r="E12" s="58" t="s">
        <v>741</v>
      </c>
      <c r="F12" s="59" t="s">
        <v>672</v>
      </c>
      <c r="G12" s="59" t="s">
        <v>684</v>
      </c>
      <c r="H12" s="79" t="s">
        <v>472</v>
      </c>
      <c r="I12" s="57" t="s">
        <v>675</v>
      </c>
      <c r="J12" s="60">
        <v>41617</v>
      </c>
      <c r="K12" s="80">
        <v>45658</v>
      </c>
      <c r="L12" s="80">
        <v>46022</v>
      </c>
      <c r="M12" s="62">
        <v>16026.39</v>
      </c>
      <c r="N12" s="94"/>
      <c r="O12" s="62">
        <v>16026.39</v>
      </c>
      <c r="P12" s="83" t="s">
        <v>472</v>
      </c>
      <c r="Q12" s="65" t="s">
        <v>57</v>
      </c>
      <c r="R12" s="66" t="s">
        <v>675</v>
      </c>
      <c r="S12" s="96"/>
      <c r="T12" s="61"/>
      <c r="U12" s="68"/>
      <c r="V12" s="61"/>
      <c r="W12" s="61"/>
      <c r="X12" s="59" t="s">
        <v>686</v>
      </c>
      <c r="Y12" s="58" t="s">
        <v>679</v>
      </c>
      <c r="Z12" s="59" t="s">
        <v>295</v>
      </c>
      <c r="AA12" s="58"/>
      <c r="AB12" s="59" t="s">
        <v>742</v>
      </c>
      <c r="AC12" s="59" t="s">
        <v>743</v>
      </c>
      <c r="AD12" s="87"/>
      <c r="AE12" s="87"/>
      <c r="AF12" s="87"/>
      <c r="AG12" s="88"/>
      <c r="AH12" s="88"/>
      <c r="AI12" s="89"/>
      <c r="AJ12" s="89"/>
    </row>
    <row r="13" spans="1:37" s="104" customFormat="1" ht="56.25" hidden="1" customHeight="1">
      <c r="A13" s="55" t="s">
        <v>744</v>
      </c>
      <c r="B13" s="56">
        <v>90373</v>
      </c>
      <c r="C13" s="57" t="s">
        <v>213</v>
      </c>
      <c r="D13" s="57" t="s">
        <v>214</v>
      </c>
      <c r="E13" s="58" t="s">
        <v>745</v>
      </c>
      <c r="F13" s="57" t="s">
        <v>691</v>
      </c>
      <c r="G13" s="59" t="s">
        <v>746</v>
      </c>
      <c r="H13" s="58" t="s">
        <v>674</v>
      </c>
      <c r="I13" s="57" t="s">
        <v>675</v>
      </c>
      <c r="J13" s="60">
        <v>44531</v>
      </c>
      <c r="K13" s="61">
        <v>45627</v>
      </c>
      <c r="L13" s="61">
        <v>45991</v>
      </c>
      <c r="M13" s="62">
        <v>63000</v>
      </c>
      <c r="N13" s="63"/>
      <c r="O13" s="62">
        <v>63000</v>
      </c>
      <c r="P13" s="64" t="s">
        <v>507</v>
      </c>
      <c r="Q13" s="65" t="s">
        <v>747</v>
      </c>
      <c r="R13" s="66" t="s">
        <v>675</v>
      </c>
      <c r="S13" s="67"/>
      <c r="T13" s="61"/>
      <c r="U13" s="68"/>
      <c r="V13" s="69"/>
      <c r="W13" s="69"/>
      <c r="X13" s="59" t="s">
        <v>748</v>
      </c>
      <c r="Y13" s="58" t="s">
        <v>687</v>
      </c>
      <c r="Z13" s="70" t="s">
        <v>215</v>
      </c>
      <c r="AA13" s="57"/>
      <c r="AB13" s="70" t="s">
        <v>749</v>
      </c>
      <c r="AC13" s="70" t="s">
        <v>750</v>
      </c>
      <c r="AD13" s="71"/>
      <c r="AE13" s="71"/>
      <c r="AF13" s="71"/>
      <c r="AG13" s="72"/>
      <c r="AH13" s="72"/>
      <c r="AI13" s="73"/>
      <c r="AJ13" s="73"/>
      <c r="AK13" s="103"/>
    </row>
    <row r="14" spans="1:37" s="74" customFormat="1" ht="405" hidden="1">
      <c r="A14" s="55" t="s">
        <v>751</v>
      </c>
      <c r="B14" s="56">
        <v>90406</v>
      </c>
      <c r="C14" s="57" t="s">
        <v>240</v>
      </c>
      <c r="D14" s="57" t="s">
        <v>241</v>
      </c>
      <c r="E14" s="58" t="s">
        <v>752</v>
      </c>
      <c r="F14" s="59" t="s">
        <v>691</v>
      </c>
      <c r="G14" s="105" t="s">
        <v>753</v>
      </c>
      <c r="H14" s="58" t="s">
        <v>674</v>
      </c>
      <c r="I14" s="57" t="s">
        <v>675</v>
      </c>
      <c r="J14" s="60">
        <v>42767</v>
      </c>
      <c r="K14" s="61">
        <v>45689</v>
      </c>
      <c r="L14" s="61">
        <v>46053</v>
      </c>
      <c r="M14" s="62">
        <v>40000</v>
      </c>
      <c r="N14" s="94"/>
      <c r="O14" s="62">
        <v>40000</v>
      </c>
      <c r="P14" s="95" t="s">
        <v>754</v>
      </c>
      <c r="Q14" s="65"/>
      <c r="R14" s="66" t="s">
        <v>675</v>
      </c>
      <c r="S14" s="96"/>
      <c r="T14" s="61"/>
      <c r="U14" s="68"/>
      <c r="V14" s="61"/>
      <c r="W14" s="61"/>
      <c r="X14" s="59" t="s">
        <v>755</v>
      </c>
      <c r="Y14" s="58" t="s">
        <v>679</v>
      </c>
      <c r="Z14" s="106" t="s">
        <v>536</v>
      </c>
      <c r="AA14" s="58"/>
      <c r="AB14" s="59" t="s">
        <v>756</v>
      </c>
      <c r="AC14" s="59" t="s">
        <v>757</v>
      </c>
      <c r="AD14" s="97"/>
      <c r="AE14" s="97"/>
      <c r="AF14" s="97"/>
      <c r="AG14" s="98"/>
      <c r="AH14" s="98"/>
      <c r="AI14" s="101"/>
      <c r="AJ14" s="101"/>
    </row>
    <row r="15" spans="1:37" s="74" customFormat="1" ht="33.75" hidden="1">
      <c r="A15" s="55" t="s">
        <v>758</v>
      </c>
      <c r="B15" s="56">
        <v>90516</v>
      </c>
      <c r="C15" s="57" t="s">
        <v>283</v>
      </c>
      <c r="D15" s="57" t="s">
        <v>47</v>
      </c>
      <c r="E15" s="58" t="s">
        <v>759</v>
      </c>
      <c r="F15" s="57" t="s">
        <v>672</v>
      </c>
      <c r="G15" s="59" t="s">
        <v>760</v>
      </c>
      <c r="H15" s="58" t="s">
        <v>674</v>
      </c>
      <c r="I15" s="57" t="s">
        <v>719</v>
      </c>
      <c r="J15" s="60">
        <v>45352</v>
      </c>
      <c r="K15" s="61">
        <v>45352</v>
      </c>
      <c r="L15" s="61">
        <v>46081</v>
      </c>
      <c r="M15" s="62"/>
      <c r="N15" s="63"/>
      <c r="O15" s="62"/>
      <c r="P15" s="64"/>
      <c r="Q15" s="65"/>
      <c r="R15" s="66" t="s">
        <v>675</v>
      </c>
      <c r="S15" s="67"/>
      <c r="T15" s="61"/>
      <c r="U15" s="68">
        <v>43956</v>
      </c>
      <c r="V15" s="69"/>
      <c r="W15" s="69"/>
      <c r="X15" s="58" t="s">
        <v>678</v>
      </c>
      <c r="Y15" s="58" t="s">
        <v>687</v>
      </c>
      <c r="Z15" s="70" t="s">
        <v>284</v>
      </c>
      <c r="AA15" s="57"/>
      <c r="AB15" s="70"/>
      <c r="AC15" s="70"/>
      <c r="AD15" s="71"/>
      <c r="AE15" s="71"/>
      <c r="AF15" s="71"/>
      <c r="AG15" s="72"/>
      <c r="AH15" s="72"/>
      <c r="AI15" s="73"/>
      <c r="AJ15" s="73"/>
    </row>
    <row r="16" spans="1:37" s="74" customFormat="1" ht="33.75" hidden="1" customHeight="1">
      <c r="A16" s="55" t="s">
        <v>761</v>
      </c>
      <c r="B16" s="56">
        <v>90542</v>
      </c>
      <c r="C16" s="57" t="s">
        <v>219</v>
      </c>
      <c r="D16" s="57" t="s">
        <v>220</v>
      </c>
      <c r="E16" s="58" t="s">
        <v>762</v>
      </c>
      <c r="F16" s="57" t="s">
        <v>691</v>
      </c>
      <c r="G16" s="59" t="s">
        <v>692</v>
      </c>
      <c r="H16" s="58" t="s">
        <v>674</v>
      </c>
      <c r="I16" s="57" t="s">
        <v>675</v>
      </c>
      <c r="J16" s="60">
        <v>41954</v>
      </c>
      <c r="K16" s="61">
        <v>45607</v>
      </c>
      <c r="L16" s="61">
        <v>45971</v>
      </c>
      <c r="M16" s="62">
        <v>9000</v>
      </c>
      <c r="N16" s="63"/>
      <c r="O16" s="62">
        <v>9000</v>
      </c>
      <c r="P16" s="64" t="s">
        <v>50</v>
      </c>
      <c r="Q16" s="65" t="s">
        <v>763</v>
      </c>
      <c r="R16" s="66" t="s">
        <v>675</v>
      </c>
      <c r="S16" s="67"/>
      <c r="T16" s="61"/>
      <c r="U16" s="68"/>
      <c r="V16" s="69"/>
      <c r="W16" s="69"/>
      <c r="X16" s="76" t="s">
        <v>693</v>
      </c>
      <c r="Y16" s="58" t="s">
        <v>679</v>
      </c>
      <c r="Z16" s="70" t="s">
        <v>221</v>
      </c>
      <c r="AA16" s="57"/>
      <c r="AB16" s="70" t="s">
        <v>764</v>
      </c>
      <c r="AC16" s="70" t="s">
        <v>765</v>
      </c>
      <c r="AD16" s="71"/>
      <c r="AE16" s="71"/>
      <c r="AF16" s="71"/>
      <c r="AG16" s="72"/>
      <c r="AH16" s="72"/>
      <c r="AI16" s="73"/>
      <c r="AJ16" s="73"/>
    </row>
    <row r="17" spans="1:37" s="74" customFormat="1" ht="45" hidden="1" customHeight="1">
      <c r="A17" s="55" t="s">
        <v>766</v>
      </c>
      <c r="B17" s="56">
        <v>90550</v>
      </c>
      <c r="C17" s="57" t="s">
        <v>388</v>
      </c>
      <c r="D17" s="57" t="s">
        <v>193</v>
      </c>
      <c r="E17" s="58" t="s">
        <v>767</v>
      </c>
      <c r="F17" s="57" t="s">
        <v>691</v>
      </c>
      <c r="G17" s="59" t="s">
        <v>768</v>
      </c>
      <c r="H17" s="58" t="s">
        <v>674</v>
      </c>
      <c r="I17" s="57" t="s">
        <v>675</v>
      </c>
      <c r="J17" s="60">
        <v>45536</v>
      </c>
      <c r="K17" s="107">
        <v>45536</v>
      </c>
      <c r="L17" s="61">
        <v>45900</v>
      </c>
      <c r="M17" s="62">
        <v>63000</v>
      </c>
      <c r="N17" s="63"/>
      <c r="O17" s="62">
        <v>63000</v>
      </c>
      <c r="P17" s="64" t="s">
        <v>267</v>
      </c>
      <c r="Q17" s="65" t="s">
        <v>68</v>
      </c>
      <c r="R17" s="66" t="s">
        <v>675</v>
      </c>
      <c r="S17" s="67"/>
      <c r="T17" s="61"/>
      <c r="U17" s="68"/>
      <c r="V17" s="69">
        <v>45473</v>
      </c>
      <c r="W17" s="69">
        <v>45838</v>
      </c>
      <c r="X17" s="58" t="s">
        <v>769</v>
      </c>
      <c r="Y17" s="58" t="s">
        <v>687</v>
      </c>
      <c r="Z17" s="70" t="s">
        <v>389</v>
      </c>
      <c r="AA17" s="57"/>
      <c r="AB17" s="70" t="s">
        <v>694</v>
      </c>
      <c r="AC17" s="70" t="s">
        <v>770</v>
      </c>
      <c r="AD17" s="71"/>
      <c r="AE17" s="71"/>
      <c r="AF17" s="71"/>
      <c r="AG17" s="72"/>
      <c r="AH17" s="72"/>
      <c r="AI17" s="73"/>
      <c r="AJ17" s="73"/>
    </row>
    <row r="18" spans="1:37" s="74" customFormat="1" ht="56.25" hidden="1" customHeight="1">
      <c r="A18" s="55" t="s">
        <v>771</v>
      </c>
      <c r="B18" s="58">
        <v>90562</v>
      </c>
      <c r="C18" s="57" t="s">
        <v>405</v>
      </c>
      <c r="D18" s="108" t="s">
        <v>137</v>
      </c>
      <c r="E18" s="76" t="s">
        <v>772</v>
      </c>
      <c r="F18" s="57" t="s">
        <v>691</v>
      </c>
      <c r="G18" s="78" t="s">
        <v>746</v>
      </c>
      <c r="H18" s="58" t="s">
        <v>674</v>
      </c>
      <c r="I18" s="57" t="s">
        <v>675</v>
      </c>
      <c r="J18" s="60">
        <v>45546</v>
      </c>
      <c r="K18" s="61">
        <v>45546</v>
      </c>
      <c r="L18" s="61">
        <v>45910</v>
      </c>
      <c r="M18" s="81">
        <v>63000</v>
      </c>
      <c r="N18" s="81"/>
      <c r="O18" s="81">
        <v>63000</v>
      </c>
      <c r="P18" s="109" t="s">
        <v>773</v>
      </c>
      <c r="Q18" s="84"/>
      <c r="R18" s="66" t="s">
        <v>675</v>
      </c>
      <c r="S18" s="110"/>
      <c r="T18" s="86"/>
      <c r="U18" s="68"/>
      <c r="V18" s="111">
        <v>45264</v>
      </c>
      <c r="W18" s="111">
        <v>45991</v>
      </c>
      <c r="X18" s="76" t="s">
        <v>774</v>
      </c>
      <c r="Y18" s="76" t="s">
        <v>687</v>
      </c>
      <c r="Z18" s="112" t="s">
        <v>406</v>
      </c>
      <c r="AA18" s="108"/>
      <c r="AB18" s="70" t="s">
        <v>775</v>
      </c>
      <c r="AC18" s="70" t="s">
        <v>776</v>
      </c>
      <c r="AD18" s="71"/>
      <c r="AE18" s="71"/>
      <c r="AF18" s="71"/>
      <c r="AG18" s="72"/>
      <c r="AH18" s="72"/>
      <c r="AI18" s="73"/>
      <c r="AJ18" s="73"/>
    </row>
    <row r="19" spans="1:37" s="74" customFormat="1" ht="22.5" hidden="1" customHeight="1">
      <c r="A19" s="55" t="s">
        <v>777</v>
      </c>
      <c r="B19" s="56">
        <v>90625</v>
      </c>
      <c r="C19" s="57" t="s">
        <v>94</v>
      </c>
      <c r="D19" s="57" t="s">
        <v>95</v>
      </c>
      <c r="E19" s="58" t="s">
        <v>778</v>
      </c>
      <c r="F19" s="57" t="s">
        <v>672</v>
      </c>
      <c r="G19" s="78" t="s">
        <v>779</v>
      </c>
      <c r="H19" s="58" t="s">
        <v>674</v>
      </c>
      <c r="I19" s="57" t="s">
        <v>719</v>
      </c>
      <c r="J19" s="60">
        <v>42542</v>
      </c>
      <c r="K19" s="61">
        <v>45647</v>
      </c>
      <c r="L19" s="61">
        <v>46011</v>
      </c>
      <c r="M19" s="62"/>
      <c r="N19" s="63"/>
      <c r="O19" s="62"/>
      <c r="P19" s="64"/>
      <c r="Q19" s="65"/>
      <c r="R19" s="66" t="s">
        <v>675</v>
      </c>
      <c r="S19" s="67"/>
      <c r="T19" s="61"/>
      <c r="U19" s="68"/>
      <c r="V19" s="69"/>
      <c r="W19" s="69"/>
      <c r="X19" s="58" t="s">
        <v>780</v>
      </c>
      <c r="Y19" s="58" t="s">
        <v>687</v>
      </c>
      <c r="Z19" s="70" t="s">
        <v>51</v>
      </c>
      <c r="AA19" s="57"/>
      <c r="AB19" s="70" t="s">
        <v>781</v>
      </c>
      <c r="AC19" s="70"/>
      <c r="AD19" s="71"/>
      <c r="AE19" s="71"/>
      <c r="AF19" s="71"/>
      <c r="AG19" s="72"/>
      <c r="AH19" s="72"/>
      <c r="AI19" s="73"/>
      <c r="AJ19" s="73"/>
    </row>
    <row r="20" spans="1:37" s="74" customFormat="1" ht="22.5" hidden="1" customHeight="1">
      <c r="A20" s="55" t="s">
        <v>782</v>
      </c>
      <c r="B20" s="56">
        <v>90652</v>
      </c>
      <c r="C20" s="57" t="s">
        <v>70</v>
      </c>
      <c r="D20" s="57" t="s">
        <v>26</v>
      </c>
      <c r="E20" s="58" t="s">
        <v>783</v>
      </c>
      <c r="F20" s="57" t="s">
        <v>691</v>
      </c>
      <c r="G20" s="59" t="s">
        <v>746</v>
      </c>
      <c r="H20" s="58" t="s">
        <v>674</v>
      </c>
      <c r="I20" s="57" t="s">
        <v>675</v>
      </c>
      <c r="J20" s="60">
        <v>42583</v>
      </c>
      <c r="K20" s="61">
        <v>45505</v>
      </c>
      <c r="L20" s="61">
        <v>45869</v>
      </c>
      <c r="M20" s="62">
        <v>63000</v>
      </c>
      <c r="N20" s="63"/>
      <c r="O20" s="62">
        <v>63000</v>
      </c>
      <c r="P20" s="64" t="s">
        <v>784</v>
      </c>
      <c r="Q20" s="65"/>
      <c r="R20" s="66" t="s">
        <v>675</v>
      </c>
      <c r="S20" s="67" t="s">
        <v>785</v>
      </c>
      <c r="T20" s="61">
        <v>45504</v>
      </c>
      <c r="U20" s="68"/>
      <c r="V20" s="69"/>
      <c r="W20" s="69"/>
      <c r="X20" s="58" t="s">
        <v>693</v>
      </c>
      <c r="Y20" s="58" t="s">
        <v>687</v>
      </c>
      <c r="Z20" s="70" t="s">
        <v>347</v>
      </c>
      <c r="AA20" s="57"/>
      <c r="AB20" s="70" t="s">
        <v>786</v>
      </c>
      <c r="AC20" s="70" t="s">
        <v>787</v>
      </c>
      <c r="AD20" s="71"/>
      <c r="AE20" s="71"/>
      <c r="AF20" s="71"/>
      <c r="AG20" s="72"/>
      <c r="AH20" s="72"/>
      <c r="AI20" s="73"/>
      <c r="AJ20" s="73"/>
    </row>
    <row r="21" spans="1:37" s="74" customFormat="1" ht="22.5" hidden="1" customHeight="1">
      <c r="A21" s="55" t="s">
        <v>788</v>
      </c>
      <c r="B21" s="56">
        <v>90685</v>
      </c>
      <c r="C21" s="57" t="s">
        <v>274</v>
      </c>
      <c r="D21" s="57" t="s">
        <v>275</v>
      </c>
      <c r="E21" s="58" t="s">
        <v>789</v>
      </c>
      <c r="F21" s="57" t="s">
        <v>691</v>
      </c>
      <c r="G21" s="59" t="s">
        <v>790</v>
      </c>
      <c r="H21" s="58" t="s">
        <v>674</v>
      </c>
      <c r="I21" s="57" t="s">
        <v>675</v>
      </c>
      <c r="J21" s="60">
        <v>45323</v>
      </c>
      <c r="K21" s="61">
        <v>45689</v>
      </c>
      <c r="L21" s="61">
        <v>46053</v>
      </c>
      <c r="M21" s="62">
        <v>54000</v>
      </c>
      <c r="N21" s="63"/>
      <c r="O21" s="62">
        <v>54000</v>
      </c>
      <c r="P21" s="64" t="s">
        <v>791</v>
      </c>
      <c r="Q21" s="65"/>
      <c r="R21" s="66"/>
      <c r="S21" s="67"/>
      <c r="T21" s="61"/>
      <c r="U21" s="68"/>
      <c r="V21" s="69"/>
      <c r="W21" s="69"/>
      <c r="X21" s="59" t="s">
        <v>792</v>
      </c>
      <c r="Y21" s="58" t="s">
        <v>687</v>
      </c>
      <c r="Z21" s="70" t="s">
        <v>296</v>
      </c>
      <c r="AA21" s="57"/>
      <c r="AB21" s="70" t="s">
        <v>793</v>
      </c>
      <c r="AC21" s="70" t="s">
        <v>794</v>
      </c>
      <c r="AD21" s="90"/>
      <c r="AE21" s="90"/>
      <c r="AF21" s="90"/>
      <c r="AG21" s="91"/>
      <c r="AH21" s="91"/>
      <c r="AI21" s="92"/>
      <c r="AJ21" s="101"/>
      <c r="AK21" s="104"/>
    </row>
    <row r="22" spans="1:37" s="74" customFormat="1" ht="22.5" hidden="1" customHeight="1">
      <c r="A22" s="55" t="s">
        <v>795</v>
      </c>
      <c r="B22" s="56">
        <v>90689</v>
      </c>
      <c r="C22" s="57" t="s">
        <v>181</v>
      </c>
      <c r="D22" s="57" t="s">
        <v>108</v>
      </c>
      <c r="E22" s="58" t="s">
        <v>796</v>
      </c>
      <c r="F22" s="57" t="s">
        <v>672</v>
      </c>
      <c r="G22" s="59" t="s">
        <v>797</v>
      </c>
      <c r="H22" s="58" t="s">
        <v>674</v>
      </c>
      <c r="I22" s="57" t="s">
        <v>675</v>
      </c>
      <c r="J22" s="60">
        <v>42767</v>
      </c>
      <c r="K22" s="61">
        <v>45474</v>
      </c>
      <c r="L22" s="61">
        <v>45838</v>
      </c>
      <c r="M22" s="62"/>
      <c r="N22" s="63"/>
      <c r="O22" s="62"/>
      <c r="P22" s="64"/>
      <c r="Q22" s="65"/>
      <c r="R22" s="66" t="s">
        <v>675</v>
      </c>
      <c r="S22" s="67"/>
      <c r="T22" s="61"/>
      <c r="U22" s="68">
        <v>45536</v>
      </c>
      <c r="V22" s="69"/>
      <c r="W22" s="69"/>
      <c r="X22" s="58" t="s">
        <v>798</v>
      </c>
      <c r="Y22" s="58" t="s">
        <v>687</v>
      </c>
      <c r="Z22" s="70" t="s">
        <v>799</v>
      </c>
      <c r="AA22" s="57"/>
      <c r="AB22" s="70" t="s">
        <v>800</v>
      </c>
      <c r="AC22" s="70"/>
      <c r="AD22" s="71"/>
      <c r="AE22" s="71"/>
      <c r="AF22" s="71"/>
      <c r="AG22" s="72"/>
      <c r="AH22" s="72"/>
      <c r="AI22" s="73"/>
      <c r="AJ22" s="73"/>
      <c r="AK22" s="103"/>
    </row>
    <row r="23" spans="1:37" s="74" customFormat="1" ht="22.5" hidden="1" customHeight="1">
      <c r="A23" s="55" t="s">
        <v>801</v>
      </c>
      <c r="B23" s="56">
        <v>90716</v>
      </c>
      <c r="C23" s="57" t="s">
        <v>397</v>
      </c>
      <c r="D23" s="57" t="s">
        <v>222</v>
      </c>
      <c r="E23" s="58" t="s">
        <v>802</v>
      </c>
      <c r="F23" s="57" t="s">
        <v>691</v>
      </c>
      <c r="G23" s="59" t="s">
        <v>803</v>
      </c>
      <c r="H23" s="58" t="s">
        <v>674</v>
      </c>
      <c r="I23" s="57" t="s">
        <v>675</v>
      </c>
      <c r="J23" s="60">
        <v>45546</v>
      </c>
      <c r="K23" s="61">
        <v>45546</v>
      </c>
      <c r="L23" s="61">
        <v>45818</v>
      </c>
      <c r="M23" s="62">
        <v>31500</v>
      </c>
      <c r="N23" s="63"/>
      <c r="O23" s="62">
        <v>31500</v>
      </c>
      <c r="P23" s="64" t="s">
        <v>804</v>
      </c>
      <c r="Q23" s="65"/>
      <c r="R23" s="66" t="s">
        <v>675</v>
      </c>
      <c r="S23" s="67" t="s">
        <v>398</v>
      </c>
      <c r="T23" s="61">
        <v>45478</v>
      </c>
      <c r="U23" s="68"/>
      <c r="V23" s="69">
        <v>45280</v>
      </c>
      <c r="W23" s="69">
        <v>45646</v>
      </c>
      <c r="X23" s="58" t="s">
        <v>805</v>
      </c>
      <c r="Y23" s="58" t="s">
        <v>687</v>
      </c>
      <c r="Z23" s="70" t="s">
        <v>399</v>
      </c>
      <c r="AA23" s="57"/>
      <c r="AB23" s="70" t="s">
        <v>806</v>
      </c>
      <c r="AC23" s="70" t="s">
        <v>807</v>
      </c>
      <c r="AD23" s="90"/>
      <c r="AE23" s="71"/>
      <c r="AF23" s="71"/>
      <c r="AG23" s="72"/>
      <c r="AH23" s="72"/>
      <c r="AI23" s="73"/>
      <c r="AJ23" s="73"/>
    </row>
    <row r="24" spans="1:37" s="74" customFormat="1" ht="22.5" hidden="1" customHeight="1">
      <c r="A24" s="55" t="s">
        <v>808</v>
      </c>
      <c r="B24" s="56">
        <v>90728</v>
      </c>
      <c r="C24" s="57" t="s">
        <v>235</v>
      </c>
      <c r="D24" s="57" t="s">
        <v>14</v>
      </c>
      <c r="E24" s="58" t="s">
        <v>809</v>
      </c>
      <c r="F24" s="57" t="s">
        <v>691</v>
      </c>
      <c r="G24" s="59" t="s">
        <v>810</v>
      </c>
      <c r="H24" s="58" t="s">
        <v>674</v>
      </c>
      <c r="I24" s="57" t="s">
        <v>675</v>
      </c>
      <c r="J24" s="60">
        <v>43070</v>
      </c>
      <c r="K24" s="61">
        <v>45474</v>
      </c>
      <c r="L24" s="61">
        <v>45838</v>
      </c>
      <c r="M24" s="113">
        <v>39312</v>
      </c>
      <c r="N24" s="114"/>
      <c r="O24" s="113">
        <v>39312</v>
      </c>
      <c r="P24" s="115" t="s">
        <v>811</v>
      </c>
      <c r="Q24" s="65"/>
      <c r="R24" s="66" t="s">
        <v>675</v>
      </c>
      <c r="S24" s="67"/>
      <c r="T24" s="61"/>
      <c r="U24" s="68"/>
      <c r="V24" s="69"/>
      <c r="W24" s="69"/>
      <c r="X24" s="58" t="s">
        <v>812</v>
      </c>
      <c r="Y24" s="58"/>
      <c r="Z24" s="70"/>
      <c r="AA24" s="57"/>
      <c r="AB24" s="70" t="s">
        <v>813</v>
      </c>
      <c r="AC24" s="70" t="s">
        <v>814</v>
      </c>
      <c r="AD24" s="71"/>
      <c r="AE24" s="71"/>
      <c r="AF24" s="71"/>
      <c r="AG24" s="72"/>
      <c r="AH24" s="72"/>
      <c r="AI24" s="73"/>
      <c r="AJ24" s="73"/>
    </row>
    <row r="25" spans="1:37" s="74" customFormat="1" ht="22.5" hidden="1" customHeight="1">
      <c r="A25" s="55" t="s">
        <v>815</v>
      </c>
      <c r="B25" s="58">
        <v>90730</v>
      </c>
      <c r="C25" s="75" t="s">
        <v>203</v>
      </c>
      <c r="D25" s="75" t="s">
        <v>204</v>
      </c>
      <c r="E25" s="76" t="s">
        <v>816</v>
      </c>
      <c r="F25" s="77" t="s">
        <v>683</v>
      </c>
      <c r="G25" s="78" t="s">
        <v>684</v>
      </c>
      <c r="H25" s="79" t="s">
        <v>472</v>
      </c>
      <c r="I25" s="57" t="s">
        <v>675</v>
      </c>
      <c r="J25" s="60">
        <v>43101</v>
      </c>
      <c r="K25" s="80">
        <v>45658</v>
      </c>
      <c r="L25" s="80">
        <v>46022</v>
      </c>
      <c r="M25" s="81">
        <v>38175.75</v>
      </c>
      <c r="N25" s="82"/>
      <c r="O25" s="81">
        <v>38175.75</v>
      </c>
      <c r="P25" s="83" t="s">
        <v>472</v>
      </c>
      <c r="Q25" s="84" t="s">
        <v>685</v>
      </c>
      <c r="R25" s="66" t="s">
        <v>675</v>
      </c>
      <c r="S25" s="85"/>
      <c r="T25" s="61"/>
      <c r="U25" s="68"/>
      <c r="V25" s="86"/>
      <c r="W25" s="86"/>
      <c r="X25" s="77" t="s">
        <v>686</v>
      </c>
      <c r="Y25" s="76" t="s">
        <v>687</v>
      </c>
      <c r="Z25" s="77" t="s">
        <v>205</v>
      </c>
      <c r="AA25" s="76"/>
      <c r="AB25" s="59" t="s">
        <v>817</v>
      </c>
      <c r="AC25" s="59"/>
      <c r="AD25" s="87"/>
      <c r="AE25" s="87"/>
      <c r="AF25" s="87"/>
      <c r="AG25" s="88"/>
      <c r="AH25" s="88"/>
      <c r="AI25" s="89"/>
      <c r="AJ25" s="89"/>
    </row>
    <row r="26" spans="1:37" s="74" customFormat="1" ht="45" hidden="1" customHeight="1">
      <c r="A26" s="102" t="s">
        <v>818</v>
      </c>
      <c r="B26" s="56">
        <v>90741</v>
      </c>
      <c r="C26" s="57" t="s">
        <v>167</v>
      </c>
      <c r="D26" s="57" t="s">
        <v>153</v>
      </c>
      <c r="E26" s="58" t="s">
        <v>819</v>
      </c>
      <c r="F26" s="59" t="s">
        <v>698</v>
      </c>
      <c r="G26" s="78" t="s">
        <v>820</v>
      </c>
      <c r="H26" s="58" t="s">
        <v>674</v>
      </c>
      <c r="I26" s="57" t="s">
        <v>719</v>
      </c>
      <c r="J26" s="60">
        <v>44692</v>
      </c>
      <c r="K26" s="61">
        <v>45433</v>
      </c>
      <c r="L26" s="61">
        <v>45981</v>
      </c>
      <c r="M26" s="62"/>
      <c r="N26" s="94"/>
      <c r="O26" s="62"/>
      <c r="P26" s="116"/>
      <c r="Q26" s="77"/>
      <c r="R26" s="66"/>
      <c r="S26" s="100"/>
      <c r="T26" s="86"/>
      <c r="U26" s="68"/>
      <c r="V26" s="86"/>
      <c r="W26" s="86"/>
      <c r="X26" s="77"/>
      <c r="Y26" s="76"/>
      <c r="Z26" s="77"/>
      <c r="AA26" s="76"/>
      <c r="AB26" s="77"/>
      <c r="AC26" s="77"/>
      <c r="AD26" s="97"/>
      <c r="AE26" s="97"/>
      <c r="AF26" s="97"/>
      <c r="AG26" s="98"/>
      <c r="AH26" s="98"/>
      <c r="AI26" s="101"/>
      <c r="AJ26" s="101"/>
    </row>
    <row r="27" spans="1:37" s="74" customFormat="1" ht="67.5" hidden="1" customHeight="1">
      <c r="A27" s="102" t="s">
        <v>821</v>
      </c>
      <c r="B27" s="58">
        <v>90774</v>
      </c>
      <c r="C27" s="75" t="s">
        <v>62</v>
      </c>
      <c r="D27" s="75" t="s">
        <v>63</v>
      </c>
      <c r="E27" s="76" t="s">
        <v>822</v>
      </c>
      <c r="F27" s="77" t="s">
        <v>683</v>
      </c>
      <c r="G27" s="78" t="s">
        <v>684</v>
      </c>
      <c r="H27" s="79" t="s">
        <v>472</v>
      </c>
      <c r="I27" s="57" t="s">
        <v>675</v>
      </c>
      <c r="J27" s="60">
        <v>43302</v>
      </c>
      <c r="K27" s="80">
        <v>45658</v>
      </c>
      <c r="L27" s="80">
        <v>46022</v>
      </c>
      <c r="M27" s="81">
        <v>38175.75</v>
      </c>
      <c r="N27" s="82"/>
      <c r="O27" s="81">
        <v>38175.75</v>
      </c>
      <c r="P27" s="83" t="s">
        <v>472</v>
      </c>
      <c r="Q27" s="84" t="s">
        <v>685</v>
      </c>
      <c r="R27" s="66" t="s">
        <v>675</v>
      </c>
      <c r="S27" s="85"/>
      <c r="T27" s="61"/>
      <c r="U27" s="68"/>
      <c r="V27" s="86"/>
      <c r="W27" s="86"/>
      <c r="X27" s="77" t="s">
        <v>686</v>
      </c>
      <c r="Y27" s="76" t="s">
        <v>687</v>
      </c>
      <c r="Z27" s="77" t="s">
        <v>64</v>
      </c>
      <c r="AA27" s="76"/>
      <c r="AB27" s="59" t="s">
        <v>823</v>
      </c>
      <c r="AC27" s="59"/>
      <c r="AD27" s="87"/>
      <c r="AE27" s="87"/>
      <c r="AF27" s="87"/>
      <c r="AG27" s="88"/>
      <c r="AH27" s="88"/>
      <c r="AI27" s="89"/>
      <c r="AJ27" s="89"/>
    </row>
    <row r="28" spans="1:37" s="74" customFormat="1" ht="33.75" hidden="1" customHeight="1">
      <c r="A28" s="55" t="s">
        <v>824</v>
      </c>
      <c r="B28" s="56">
        <v>90776</v>
      </c>
      <c r="C28" s="57" t="s">
        <v>227</v>
      </c>
      <c r="D28" s="57" t="s">
        <v>193</v>
      </c>
      <c r="E28" s="58" t="s">
        <v>825</v>
      </c>
      <c r="F28" s="57" t="s">
        <v>826</v>
      </c>
      <c r="G28" s="59" t="s">
        <v>706</v>
      </c>
      <c r="H28" s="58" t="s">
        <v>674</v>
      </c>
      <c r="I28" s="57" t="s">
        <v>719</v>
      </c>
      <c r="J28" s="60">
        <v>43354</v>
      </c>
      <c r="K28" s="61">
        <v>45180</v>
      </c>
      <c r="L28" s="61">
        <v>45910</v>
      </c>
      <c r="M28" s="62">
        <v>69230.77</v>
      </c>
      <c r="N28" s="63"/>
      <c r="O28" s="62">
        <v>72000</v>
      </c>
      <c r="P28" s="64" t="s">
        <v>827</v>
      </c>
      <c r="Q28" s="65"/>
      <c r="R28" s="66" t="s">
        <v>675</v>
      </c>
      <c r="S28" s="67" t="s">
        <v>450</v>
      </c>
      <c r="T28" s="61">
        <v>45107</v>
      </c>
      <c r="U28" s="68">
        <v>45536</v>
      </c>
      <c r="V28" s="69"/>
      <c r="W28" s="69"/>
      <c r="X28" s="58" t="s">
        <v>707</v>
      </c>
      <c r="Y28" s="58" t="s">
        <v>687</v>
      </c>
      <c r="Z28" s="70" t="s">
        <v>228</v>
      </c>
      <c r="AA28" s="57"/>
      <c r="AB28" s="70" t="s">
        <v>828</v>
      </c>
      <c r="AC28" s="70"/>
      <c r="AD28" s="71"/>
      <c r="AE28" s="71"/>
      <c r="AF28" s="71"/>
      <c r="AG28" s="72"/>
      <c r="AH28" s="72"/>
      <c r="AI28" s="73"/>
      <c r="AJ28" s="73"/>
    </row>
    <row r="29" spans="1:37" s="74" customFormat="1" ht="157.5" hidden="1">
      <c r="A29" s="55" t="s">
        <v>829</v>
      </c>
      <c r="B29" s="58">
        <v>90797</v>
      </c>
      <c r="C29" s="75" t="s">
        <v>181</v>
      </c>
      <c r="D29" s="75" t="s">
        <v>182</v>
      </c>
      <c r="E29" s="76" t="s">
        <v>830</v>
      </c>
      <c r="F29" s="77" t="s">
        <v>691</v>
      </c>
      <c r="G29" s="78" t="s">
        <v>684</v>
      </c>
      <c r="H29" s="79" t="s">
        <v>472</v>
      </c>
      <c r="I29" s="57" t="s">
        <v>675</v>
      </c>
      <c r="J29" s="60">
        <v>43466</v>
      </c>
      <c r="K29" s="80">
        <v>45658</v>
      </c>
      <c r="L29" s="80">
        <v>46022</v>
      </c>
      <c r="M29" s="81">
        <v>61532</v>
      </c>
      <c r="N29" s="82"/>
      <c r="O29" s="81">
        <v>61532</v>
      </c>
      <c r="P29" s="83" t="s">
        <v>472</v>
      </c>
      <c r="Q29" s="84" t="s">
        <v>57</v>
      </c>
      <c r="R29" s="66" t="s">
        <v>675</v>
      </c>
      <c r="S29" s="85"/>
      <c r="T29" s="61"/>
      <c r="U29" s="68"/>
      <c r="V29" s="86"/>
      <c r="W29" s="86"/>
      <c r="X29" s="77" t="s">
        <v>686</v>
      </c>
      <c r="Y29" s="76" t="s">
        <v>687</v>
      </c>
      <c r="Z29" s="77" t="s">
        <v>64</v>
      </c>
      <c r="AA29" s="76"/>
      <c r="AB29" s="59" t="s">
        <v>831</v>
      </c>
      <c r="AC29" s="59" t="s">
        <v>832</v>
      </c>
      <c r="AD29" s="87"/>
      <c r="AE29" s="87"/>
      <c r="AF29" s="87"/>
      <c r="AG29" s="88"/>
      <c r="AH29" s="88"/>
      <c r="AI29" s="89"/>
      <c r="AJ29" s="89"/>
    </row>
    <row r="30" spans="1:37" s="74" customFormat="1" ht="382.5" hidden="1">
      <c r="A30" s="55" t="s">
        <v>833</v>
      </c>
      <c r="B30" s="56">
        <v>90807</v>
      </c>
      <c r="C30" s="57" t="s">
        <v>382</v>
      </c>
      <c r="D30" s="57" t="s">
        <v>97</v>
      </c>
      <c r="E30" s="57" t="s">
        <v>834</v>
      </c>
      <c r="F30" s="57" t="s">
        <v>672</v>
      </c>
      <c r="G30" s="70" t="s">
        <v>746</v>
      </c>
      <c r="H30" s="57" t="s">
        <v>674</v>
      </c>
      <c r="I30" s="57" t="s">
        <v>675</v>
      </c>
      <c r="J30" s="60">
        <v>45536</v>
      </c>
      <c r="K30" s="61">
        <v>45536</v>
      </c>
      <c r="L30" s="61">
        <v>45900</v>
      </c>
      <c r="M30" s="62">
        <v>28350</v>
      </c>
      <c r="N30" s="63"/>
      <c r="O30" s="62">
        <v>28917</v>
      </c>
      <c r="P30" s="64" t="s">
        <v>835</v>
      </c>
      <c r="Q30" s="65"/>
      <c r="R30" s="66" t="s">
        <v>675</v>
      </c>
      <c r="S30" s="67"/>
      <c r="T30" s="61"/>
      <c r="U30" s="68"/>
      <c r="V30" s="69"/>
      <c r="W30" s="69"/>
      <c r="X30" s="58" t="s">
        <v>693</v>
      </c>
      <c r="Y30" s="58" t="s">
        <v>836</v>
      </c>
      <c r="Z30" s="70" t="s">
        <v>383</v>
      </c>
      <c r="AA30" s="57"/>
      <c r="AB30" s="70"/>
      <c r="AC30" s="70"/>
      <c r="AD30" s="71"/>
      <c r="AE30" s="71"/>
      <c r="AF30" s="71"/>
      <c r="AG30" s="72"/>
      <c r="AH30" s="72"/>
      <c r="AI30" s="73"/>
      <c r="AJ30" s="73"/>
    </row>
    <row r="31" spans="1:37" s="74" customFormat="1" ht="22.5" hidden="1" customHeight="1">
      <c r="A31" s="55" t="s">
        <v>837</v>
      </c>
      <c r="B31" s="56">
        <v>90837</v>
      </c>
      <c r="C31" s="57" t="s">
        <v>172</v>
      </c>
      <c r="D31" s="57" t="s">
        <v>173</v>
      </c>
      <c r="E31" s="58" t="s">
        <v>838</v>
      </c>
      <c r="F31" s="57" t="s">
        <v>672</v>
      </c>
      <c r="G31" s="105" t="s">
        <v>839</v>
      </c>
      <c r="H31" s="58" t="s">
        <v>674</v>
      </c>
      <c r="I31" s="57" t="s">
        <v>719</v>
      </c>
      <c r="J31" s="60">
        <v>45617</v>
      </c>
      <c r="K31" s="61">
        <v>45617</v>
      </c>
      <c r="L31" s="61">
        <v>45981</v>
      </c>
      <c r="M31" s="62">
        <v>20000</v>
      </c>
      <c r="N31" s="63"/>
      <c r="O31" s="62">
        <v>20800</v>
      </c>
      <c r="P31" s="64" t="s">
        <v>497</v>
      </c>
      <c r="Q31" s="65" t="s">
        <v>68</v>
      </c>
      <c r="R31" s="66" t="s">
        <v>675</v>
      </c>
      <c r="S31" s="67"/>
      <c r="T31" s="61"/>
      <c r="U31" s="68"/>
      <c r="V31" s="69"/>
      <c r="W31" s="69"/>
      <c r="X31" s="58" t="s">
        <v>840</v>
      </c>
      <c r="Y31" s="58" t="s">
        <v>679</v>
      </c>
      <c r="Z31" s="70" t="s">
        <v>174</v>
      </c>
      <c r="AA31" s="57"/>
      <c r="AB31" s="70"/>
      <c r="AC31" s="70"/>
      <c r="AD31" s="71"/>
      <c r="AE31" s="71"/>
      <c r="AF31" s="71"/>
      <c r="AG31" s="72"/>
      <c r="AH31" s="72"/>
      <c r="AI31" s="73"/>
      <c r="AJ31" s="73"/>
    </row>
    <row r="32" spans="1:37" s="74" customFormat="1" ht="11.25" hidden="1" customHeight="1">
      <c r="A32" s="55" t="s">
        <v>841</v>
      </c>
      <c r="B32" s="56">
        <v>90842</v>
      </c>
      <c r="C32" s="57" t="s">
        <v>115</v>
      </c>
      <c r="D32" s="57" t="s">
        <v>116</v>
      </c>
      <c r="E32" s="58" t="s">
        <v>842</v>
      </c>
      <c r="F32" s="57" t="s">
        <v>826</v>
      </c>
      <c r="G32" s="78" t="s">
        <v>843</v>
      </c>
      <c r="H32" s="58" t="s">
        <v>674</v>
      </c>
      <c r="I32" s="57" t="s">
        <v>675</v>
      </c>
      <c r="J32" s="60">
        <v>43770</v>
      </c>
      <c r="K32" s="61">
        <v>45231</v>
      </c>
      <c r="L32" s="61">
        <v>45961</v>
      </c>
      <c r="M32" s="62">
        <v>62000</v>
      </c>
      <c r="N32" s="63"/>
      <c r="O32" s="62">
        <v>64480</v>
      </c>
      <c r="P32" s="64" t="s">
        <v>267</v>
      </c>
      <c r="Q32" s="65" t="s">
        <v>68</v>
      </c>
      <c r="R32" s="66" t="s">
        <v>675</v>
      </c>
      <c r="S32" s="67" t="s">
        <v>844</v>
      </c>
      <c r="T32" s="61">
        <v>45203</v>
      </c>
      <c r="U32" s="68"/>
      <c r="V32" s="69"/>
      <c r="W32" s="69"/>
      <c r="X32" s="58" t="s">
        <v>845</v>
      </c>
      <c r="Y32" s="58" t="s">
        <v>679</v>
      </c>
      <c r="Z32" s="70" t="s">
        <v>117</v>
      </c>
      <c r="AA32" s="57"/>
      <c r="AB32" s="70" t="s">
        <v>846</v>
      </c>
      <c r="AC32" s="70"/>
      <c r="AD32" s="71"/>
      <c r="AE32" s="71"/>
      <c r="AF32" s="71"/>
      <c r="AG32" s="72"/>
      <c r="AH32" s="72"/>
      <c r="AI32" s="73"/>
      <c r="AJ32" s="73"/>
    </row>
    <row r="33" spans="1:37" s="74" customFormat="1" ht="22.5" hidden="1" customHeight="1">
      <c r="A33" s="55" t="s">
        <v>847</v>
      </c>
      <c r="B33" s="56">
        <v>90854</v>
      </c>
      <c r="C33" s="57" t="s">
        <v>247</v>
      </c>
      <c r="D33" s="57" t="s">
        <v>248</v>
      </c>
      <c r="E33" s="58" t="s">
        <v>848</v>
      </c>
      <c r="F33" s="59" t="s">
        <v>691</v>
      </c>
      <c r="G33" s="59" t="s">
        <v>810</v>
      </c>
      <c r="H33" s="58" t="s">
        <v>674</v>
      </c>
      <c r="I33" s="57" t="s">
        <v>675</v>
      </c>
      <c r="J33" s="60">
        <v>44378</v>
      </c>
      <c r="K33" s="61">
        <v>45474</v>
      </c>
      <c r="L33" s="61">
        <v>45838</v>
      </c>
      <c r="M33" s="113">
        <v>39312</v>
      </c>
      <c r="N33" s="114"/>
      <c r="O33" s="113">
        <v>39312</v>
      </c>
      <c r="P33" s="115" t="s">
        <v>267</v>
      </c>
      <c r="Q33" s="65"/>
      <c r="R33" s="66" t="s">
        <v>675</v>
      </c>
      <c r="S33" s="67"/>
      <c r="T33" s="61"/>
      <c r="U33" s="68"/>
      <c r="V33" s="61"/>
      <c r="W33" s="61"/>
      <c r="X33" s="58" t="s">
        <v>812</v>
      </c>
      <c r="Y33" s="58" t="s">
        <v>687</v>
      </c>
      <c r="Z33" s="70"/>
      <c r="AA33" s="58"/>
      <c r="AB33" s="70" t="s">
        <v>849</v>
      </c>
      <c r="AC33" s="70" t="s">
        <v>850</v>
      </c>
      <c r="AD33" s="87"/>
      <c r="AE33" s="97"/>
      <c r="AF33" s="97"/>
      <c r="AG33" s="98"/>
      <c r="AH33" s="98"/>
      <c r="AI33" s="101"/>
      <c r="AJ33" s="101"/>
    </row>
    <row r="34" spans="1:37" s="74" customFormat="1" ht="22.5" hidden="1" customHeight="1">
      <c r="A34" s="55" t="s">
        <v>851</v>
      </c>
      <c r="B34" s="56">
        <v>90858</v>
      </c>
      <c r="C34" s="57" t="s">
        <v>136</v>
      </c>
      <c r="D34" s="57" t="s">
        <v>137</v>
      </c>
      <c r="E34" s="58" t="s">
        <v>852</v>
      </c>
      <c r="F34" s="57" t="s">
        <v>691</v>
      </c>
      <c r="G34" s="59" t="s">
        <v>746</v>
      </c>
      <c r="H34" s="58" t="s">
        <v>674</v>
      </c>
      <c r="I34" s="57" t="s">
        <v>675</v>
      </c>
      <c r="J34" s="60">
        <v>43831</v>
      </c>
      <c r="K34" s="61">
        <v>45484</v>
      </c>
      <c r="L34" s="61">
        <v>45848</v>
      </c>
      <c r="M34" s="62">
        <v>63000</v>
      </c>
      <c r="N34" s="63"/>
      <c r="O34" s="62">
        <v>63000</v>
      </c>
      <c r="P34" s="64" t="s">
        <v>853</v>
      </c>
      <c r="Q34" s="65" t="s">
        <v>86</v>
      </c>
      <c r="R34" s="66" t="s">
        <v>675</v>
      </c>
      <c r="S34" s="67" t="s">
        <v>366</v>
      </c>
      <c r="T34" s="61">
        <v>45488</v>
      </c>
      <c r="U34" s="68"/>
      <c r="V34" s="69"/>
      <c r="W34" s="69"/>
      <c r="X34" s="58" t="s">
        <v>854</v>
      </c>
      <c r="Y34" s="58" t="s">
        <v>687</v>
      </c>
      <c r="Z34" s="70" t="s">
        <v>138</v>
      </c>
      <c r="AA34" s="57"/>
      <c r="AB34" s="70" t="s">
        <v>855</v>
      </c>
      <c r="AC34" s="70" t="s">
        <v>856</v>
      </c>
      <c r="AD34" s="71"/>
      <c r="AE34" s="71"/>
      <c r="AF34" s="71"/>
      <c r="AG34" s="72"/>
      <c r="AH34" s="72"/>
      <c r="AI34" s="73"/>
      <c r="AJ34" s="73"/>
    </row>
    <row r="35" spans="1:37" s="74" customFormat="1" ht="348.75" hidden="1">
      <c r="A35" s="55" t="s">
        <v>857</v>
      </c>
      <c r="B35" s="56">
        <v>90859</v>
      </c>
      <c r="C35" s="57" t="s">
        <v>266</v>
      </c>
      <c r="D35" s="57" t="s">
        <v>60</v>
      </c>
      <c r="E35" s="58" t="s">
        <v>858</v>
      </c>
      <c r="F35" s="57" t="s">
        <v>691</v>
      </c>
      <c r="G35" s="105" t="s">
        <v>859</v>
      </c>
      <c r="H35" s="58" t="s">
        <v>674</v>
      </c>
      <c r="I35" s="57" t="s">
        <v>719</v>
      </c>
      <c r="J35" s="60">
        <v>43831</v>
      </c>
      <c r="K35" s="61">
        <v>45597</v>
      </c>
      <c r="L35" s="61">
        <v>45961</v>
      </c>
      <c r="M35" s="62">
        <v>54000</v>
      </c>
      <c r="N35" s="63"/>
      <c r="O35" s="62">
        <v>54000</v>
      </c>
      <c r="P35" s="64" t="s">
        <v>267</v>
      </c>
      <c r="Q35" s="65"/>
      <c r="R35" s="66" t="s">
        <v>675</v>
      </c>
      <c r="S35" s="67"/>
      <c r="T35" s="61"/>
      <c r="U35" s="68"/>
      <c r="V35" s="69"/>
      <c r="W35" s="69"/>
      <c r="X35" s="58" t="s">
        <v>860</v>
      </c>
      <c r="Y35" s="58" t="s">
        <v>687</v>
      </c>
      <c r="Z35" s="70" t="s">
        <v>463</v>
      </c>
      <c r="AA35" s="57"/>
      <c r="AB35" s="70" t="s">
        <v>861</v>
      </c>
      <c r="AC35" s="70" t="s">
        <v>862</v>
      </c>
      <c r="AD35" s="71"/>
      <c r="AE35" s="71"/>
      <c r="AF35" s="71"/>
      <c r="AG35" s="72"/>
      <c r="AH35" s="72"/>
      <c r="AI35" s="73"/>
      <c r="AJ35" s="73"/>
    </row>
    <row r="36" spans="1:37" s="74" customFormat="1" ht="33.75" hidden="1" customHeight="1">
      <c r="A36" s="55" t="s">
        <v>863</v>
      </c>
      <c r="B36" s="56">
        <v>90880</v>
      </c>
      <c r="C36" s="57" t="s">
        <v>25</v>
      </c>
      <c r="D36" s="57" t="s">
        <v>26</v>
      </c>
      <c r="E36" s="58" t="s">
        <v>864</v>
      </c>
      <c r="F36" s="57" t="s">
        <v>826</v>
      </c>
      <c r="G36" s="105" t="s">
        <v>865</v>
      </c>
      <c r="H36" s="58" t="s">
        <v>674</v>
      </c>
      <c r="I36" s="57" t="s">
        <v>719</v>
      </c>
      <c r="J36" s="60">
        <v>43872</v>
      </c>
      <c r="K36" s="61">
        <v>45464</v>
      </c>
      <c r="L36" s="61">
        <v>45828</v>
      </c>
      <c r="M36" s="62">
        <v>50500</v>
      </c>
      <c r="N36" s="63"/>
      <c r="O36" s="62">
        <v>52520</v>
      </c>
      <c r="P36" s="64" t="s">
        <v>866</v>
      </c>
      <c r="Q36" s="65" t="s">
        <v>27</v>
      </c>
      <c r="R36" s="66" t="s">
        <v>675</v>
      </c>
      <c r="S36" s="117"/>
      <c r="T36" s="61"/>
      <c r="U36" s="68"/>
      <c r="V36" s="69"/>
      <c r="W36" s="69"/>
      <c r="X36" s="58" t="s">
        <v>867</v>
      </c>
      <c r="Y36" s="58" t="s">
        <v>687</v>
      </c>
      <c r="Z36" s="70" t="s">
        <v>28</v>
      </c>
      <c r="AA36" s="57"/>
      <c r="AB36" s="70" t="s">
        <v>868</v>
      </c>
      <c r="AC36" s="70" t="s">
        <v>869</v>
      </c>
      <c r="AD36" s="71"/>
      <c r="AE36" s="71"/>
      <c r="AF36" s="71"/>
      <c r="AG36" s="72"/>
      <c r="AH36" s="72"/>
      <c r="AI36" s="73"/>
      <c r="AJ36" s="73"/>
    </row>
    <row r="37" spans="1:37" s="74" customFormat="1" ht="56.25" hidden="1" customHeight="1">
      <c r="A37" s="118" t="s">
        <v>870</v>
      </c>
      <c r="B37" s="119">
        <v>90898</v>
      </c>
      <c r="C37" s="120" t="s">
        <v>871</v>
      </c>
      <c r="D37" s="120" t="s">
        <v>67</v>
      </c>
      <c r="E37" s="119" t="s">
        <v>872</v>
      </c>
      <c r="F37" s="119" t="s">
        <v>698</v>
      </c>
      <c r="G37" s="121" t="s">
        <v>706</v>
      </c>
      <c r="H37" s="119" t="s">
        <v>674</v>
      </c>
      <c r="I37" s="119" t="s">
        <v>675</v>
      </c>
      <c r="J37" s="122">
        <v>44755</v>
      </c>
      <c r="K37" s="123">
        <v>45486</v>
      </c>
      <c r="L37" s="123">
        <v>45850</v>
      </c>
      <c r="M37" s="124">
        <v>27905</v>
      </c>
      <c r="N37" s="125"/>
      <c r="O37" s="124">
        <v>31683.599999999999</v>
      </c>
      <c r="P37" s="126" t="s">
        <v>873</v>
      </c>
      <c r="Q37" s="127"/>
      <c r="R37" s="128" t="s">
        <v>675</v>
      </c>
      <c r="S37" s="129" t="s">
        <v>874</v>
      </c>
      <c r="T37" s="123">
        <v>45488</v>
      </c>
      <c r="U37" s="123"/>
      <c r="V37" s="123"/>
      <c r="W37" s="123"/>
      <c r="X37" s="119"/>
      <c r="Y37" s="119" t="s">
        <v>687</v>
      </c>
      <c r="Z37" s="127" t="s">
        <v>875</v>
      </c>
      <c r="AA37" s="119"/>
      <c r="AB37" s="127" t="s">
        <v>876</v>
      </c>
      <c r="AC37" s="127"/>
      <c r="AD37" s="128">
        <v>45486</v>
      </c>
      <c r="AE37" s="128">
        <v>45850</v>
      </c>
      <c r="AF37" s="128">
        <v>45594</v>
      </c>
      <c r="AG37" s="130">
        <v>28080</v>
      </c>
      <c r="AH37" s="130">
        <v>28080</v>
      </c>
      <c r="AI37" s="130">
        <v>8385.534246575342</v>
      </c>
      <c r="AJ37" s="130">
        <v>8385.534246575342</v>
      </c>
    </row>
    <row r="38" spans="1:37" s="74" customFormat="1" ht="22.5" hidden="1" customHeight="1">
      <c r="A38" s="55" t="s">
        <v>877</v>
      </c>
      <c r="B38" s="56">
        <v>90900</v>
      </c>
      <c r="C38" s="57" t="s">
        <v>208</v>
      </c>
      <c r="D38" s="57" t="s">
        <v>105</v>
      </c>
      <c r="E38" s="58" t="s">
        <v>878</v>
      </c>
      <c r="F38" s="57" t="s">
        <v>698</v>
      </c>
      <c r="G38" s="59" t="s">
        <v>879</v>
      </c>
      <c r="H38" s="58" t="s">
        <v>674</v>
      </c>
      <c r="I38" s="57" t="s">
        <v>675</v>
      </c>
      <c r="J38" s="60">
        <v>44013</v>
      </c>
      <c r="K38" s="61">
        <v>45474</v>
      </c>
      <c r="L38" s="61">
        <v>46203</v>
      </c>
      <c r="M38" s="62"/>
      <c r="N38" s="63"/>
      <c r="O38" s="62"/>
      <c r="P38" s="64"/>
      <c r="Q38" s="65"/>
      <c r="R38" s="66" t="s">
        <v>675</v>
      </c>
      <c r="S38" s="67"/>
      <c r="T38" s="61"/>
      <c r="U38" s="68"/>
      <c r="V38" s="69"/>
      <c r="W38" s="69"/>
      <c r="X38" s="58" t="s">
        <v>880</v>
      </c>
      <c r="Y38" s="58" t="s">
        <v>881</v>
      </c>
      <c r="Z38" s="70"/>
      <c r="AA38" s="57"/>
      <c r="AB38" s="70"/>
      <c r="AC38" s="70"/>
      <c r="AD38" s="71"/>
      <c r="AE38" s="71"/>
      <c r="AF38" s="71"/>
      <c r="AG38" s="72"/>
      <c r="AH38" s="72"/>
      <c r="AI38" s="73"/>
      <c r="AJ38" s="73"/>
    </row>
    <row r="39" spans="1:37" s="74" customFormat="1" ht="22.5" hidden="1" customHeight="1">
      <c r="A39" s="55" t="s">
        <v>882</v>
      </c>
      <c r="B39" s="131">
        <v>90902</v>
      </c>
      <c r="C39" s="132" t="s">
        <v>21</v>
      </c>
      <c r="D39" s="132" t="s">
        <v>22</v>
      </c>
      <c r="E39" s="133" t="s">
        <v>883</v>
      </c>
      <c r="F39" s="57" t="s">
        <v>672</v>
      </c>
      <c r="G39" s="59" t="s">
        <v>746</v>
      </c>
      <c r="H39" s="58" t="s">
        <v>674</v>
      </c>
      <c r="I39" s="57" t="s">
        <v>675</v>
      </c>
      <c r="J39" s="60">
        <v>44217</v>
      </c>
      <c r="K39" s="61">
        <v>45494</v>
      </c>
      <c r="L39" s="61">
        <v>45858</v>
      </c>
      <c r="M39" s="62">
        <v>24000</v>
      </c>
      <c r="N39" s="63"/>
      <c r="O39" s="62">
        <v>24480</v>
      </c>
      <c r="P39" s="64" t="s">
        <v>884</v>
      </c>
      <c r="Q39" s="65" t="s">
        <v>23</v>
      </c>
      <c r="R39" s="66" t="s">
        <v>675</v>
      </c>
      <c r="S39" s="67" t="s">
        <v>315</v>
      </c>
      <c r="T39" s="61">
        <v>45450</v>
      </c>
      <c r="U39" s="68"/>
      <c r="V39" s="69">
        <v>45259</v>
      </c>
      <c r="W39" s="69">
        <v>45596</v>
      </c>
      <c r="X39" s="58" t="s">
        <v>693</v>
      </c>
      <c r="Y39" s="58" t="s">
        <v>687</v>
      </c>
      <c r="Z39" s="70" t="s">
        <v>24</v>
      </c>
      <c r="AA39" s="57"/>
      <c r="AB39" s="70" t="s">
        <v>885</v>
      </c>
      <c r="AC39" s="70" t="s">
        <v>886</v>
      </c>
      <c r="AD39" s="71"/>
      <c r="AE39" s="71"/>
      <c r="AF39" s="71"/>
      <c r="AG39" s="72"/>
      <c r="AH39" s="72"/>
      <c r="AI39" s="73"/>
      <c r="AJ39" s="73"/>
    </row>
    <row r="40" spans="1:37" s="74" customFormat="1" ht="33.75" hidden="1" customHeight="1">
      <c r="A40" s="55" t="s">
        <v>887</v>
      </c>
      <c r="B40" s="56">
        <v>90906</v>
      </c>
      <c r="C40" s="57" t="s">
        <v>139</v>
      </c>
      <c r="D40" s="57" t="s">
        <v>140</v>
      </c>
      <c r="E40" s="58" t="s">
        <v>888</v>
      </c>
      <c r="F40" s="57" t="s">
        <v>672</v>
      </c>
      <c r="G40" s="59" t="s">
        <v>746</v>
      </c>
      <c r="H40" s="58" t="s">
        <v>674</v>
      </c>
      <c r="I40" s="57" t="s">
        <v>675</v>
      </c>
      <c r="J40" s="60">
        <v>44033</v>
      </c>
      <c r="K40" s="61">
        <v>45494</v>
      </c>
      <c r="L40" s="61">
        <v>45858</v>
      </c>
      <c r="M40" s="62">
        <v>39657.599999999999</v>
      </c>
      <c r="N40" s="63"/>
      <c r="O40" s="62">
        <v>38880</v>
      </c>
      <c r="P40" s="64" t="s">
        <v>889</v>
      </c>
      <c r="Q40" s="65"/>
      <c r="R40" s="66" t="s">
        <v>675</v>
      </c>
      <c r="S40" s="67"/>
      <c r="T40" s="61"/>
      <c r="U40" s="68"/>
      <c r="V40" s="69"/>
      <c r="W40" s="69"/>
      <c r="X40" s="58" t="s">
        <v>693</v>
      </c>
      <c r="Y40" s="58" t="s">
        <v>687</v>
      </c>
      <c r="Z40" s="70" t="s">
        <v>141</v>
      </c>
      <c r="AA40" s="57"/>
      <c r="AB40" s="70" t="s">
        <v>890</v>
      </c>
      <c r="AC40" s="70" t="s">
        <v>891</v>
      </c>
      <c r="AD40" s="71"/>
      <c r="AE40" s="71"/>
      <c r="AF40" s="71"/>
      <c r="AG40" s="72"/>
      <c r="AH40" s="72"/>
      <c r="AI40" s="73"/>
      <c r="AJ40" s="73"/>
    </row>
    <row r="41" spans="1:37" s="74" customFormat="1" ht="22.5" hidden="1" customHeight="1">
      <c r="A41" s="55" t="s">
        <v>892</v>
      </c>
      <c r="B41" s="56">
        <v>90910</v>
      </c>
      <c r="C41" s="134" t="s">
        <v>133</v>
      </c>
      <c r="D41" s="134" t="s">
        <v>134</v>
      </c>
      <c r="E41" s="58" t="s">
        <v>893</v>
      </c>
      <c r="F41" s="57" t="s">
        <v>691</v>
      </c>
      <c r="G41" s="59" t="s">
        <v>894</v>
      </c>
      <c r="H41" s="58" t="s">
        <v>674</v>
      </c>
      <c r="I41" s="57" t="s">
        <v>675</v>
      </c>
      <c r="J41" s="60">
        <v>44044</v>
      </c>
      <c r="K41" s="61">
        <v>45505</v>
      </c>
      <c r="L41" s="61">
        <v>45869</v>
      </c>
      <c r="M41" s="62">
        <v>0</v>
      </c>
      <c r="N41" s="63"/>
      <c r="O41" s="62">
        <v>0</v>
      </c>
      <c r="P41" s="64"/>
      <c r="Q41" s="135" t="s">
        <v>41</v>
      </c>
      <c r="R41" s="66" t="s">
        <v>675</v>
      </c>
      <c r="S41" s="67" t="s">
        <v>342</v>
      </c>
      <c r="T41" s="61">
        <v>45496</v>
      </c>
      <c r="U41" s="68"/>
      <c r="V41" s="69"/>
      <c r="W41" s="69"/>
      <c r="X41" s="58" t="s">
        <v>895</v>
      </c>
      <c r="Y41" s="58" t="s">
        <v>687</v>
      </c>
      <c r="Z41" s="70" t="s">
        <v>135</v>
      </c>
      <c r="AA41" s="57" t="s">
        <v>896</v>
      </c>
      <c r="AB41" s="70" t="s">
        <v>694</v>
      </c>
      <c r="AC41" s="70" t="s">
        <v>715</v>
      </c>
      <c r="AD41" s="71"/>
      <c r="AE41" s="71"/>
      <c r="AF41" s="71"/>
      <c r="AG41" s="72"/>
      <c r="AH41" s="72"/>
      <c r="AI41" s="73"/>
      <c r="AJ41" s="73"/>
    </row>
    <row r="42" spans="1:37" s="74" customFormat="1" ht="45" hidden="1" customHeight="1">
      <c r="A42" s="55" t="s">
        <v>897</v>
      </c>
      <c r="B42" s="76">
        <v>90920</v>
      </c>
      <c r="C42" s="108" t="s">
        <v>238</v>
      </c>
      <c r="D42" s="108" t="s">
        <v>230</v>
      </c>
      <c r="E42" s="76" t="s">
        <v>898</v>
      </c>
      <c r="F42" s="77" t="s">
        <v>672</v>
      </c>
      <c r="G42" s="77" t="s">
        <v>899</v>
      </c>
      <c r="H42" s="76" t="s">
        <v>674</v>
      </c>
      <c r="I42" s="76" t="s">
        <v>719</v>
      </c>
      <c r="J42" s="60">
        <v>45383</v>
      </c>
      <c r="K42" s="86">
        <v>45383</v>
      </c>
      <c r="L42" s="86">
        <v>46112</v>
      </c>
      <c r="M42" s="136">
        <v>21600</v>
      </c>
      <c r="N42" s="137"/>
      <c r="O42" s="136">
        <v>22464</v>
      </c>
      <c r="P42" s="116"/>
      <c r="Q42" s="77"/>
      <c r="R42" s="66" t="s">
        <v>675</v>
      </c>
      <c r="S42" s="100" t="s">
        <v>443</v>
      </c>
      <c r="T42" s="86">
        <v>45355</v>
      </c>
      <c r="U42" s="68"/>
      <c r="V42" s="86"/>
      <c r="W42" s="86"/>
      <c r="X42" s="77" t="s">
        <v>900</v>
      </c>
      <c r="Y42" s="76" t="s">
        <v>687</v>
      </c>
      <c r="Z42" s="77" t="s">
        <v>239</v>
      </c>
      <c r="AA42" s="76"/>
      <c r="AB42" s="77" t="s">
        <v>901</v>
      </c>
      <c r="AC42" s="77"/>
      <c r="AD42" s="97"/>
      <c r="AE42" s="97"/>
      <c r="AF42" s="97"/>
      <c r="AG42" s="98"/>
      <c r="AH42" s="98"/>
      <c r="AI42" s="101"/>
      <c r="AJ42" s="101"/>
      <c r="AK42" s="104"/>
    </row>
    <row r="43" spans="1:37" s="74" customFormat="1" ht="11.25" hidden="1" customHeight="1">
      <c r="A43" s="55" t="s">
        <v>902</v>
      </c>
      <c r="B43" s="56">
        <v>90927</v>
      </c>
      <c r="C43" s="57" t="s">
        <v>156</v>
      </c>
      <c r="D43" s="57" t="s">
        <v>157</v>
      </c>
      <c r="E43" s="58" t="s">
        <v>903</v>
      </c>
      <c r="F43" s="57" t="s">
        <v>691</v>
      </c>
      <c r="G43" s="59" t="s">
        <v>706</v>
      </c>
      <c r="H43" s="58" t="s">
        <v>674</v>
      </c>
      <c r="I43" s="57" t="s">
        <v>675</v>
      </c>
      <c r="J43" s="60">
        <v>44156</v>
      </c>
      <c r="K43" s="61">
        <v>45251</v>
      </c>
      <c r="L43" s="61">
        <v>45981</v>
      </c>
      <c r="M43" s="62">
        <v>48000</v>
      </c>
      <c r="N43" s="63"/>
      <c r="O43" s="62">
        <v>48000</v>
      </c>
      <c r="P43" s="64" t="s">
        <v>904</v>
      </c>
      <c r="Q43" s="65" t="s">
        <v>158</v>
      </c>
      <c r="R43" s="66" t="s">
        <v>675</v>
      </c>
      <c r="S43" s="67" t="s">
        <v>905</v>
      </c>
      <c r="T43" s="61">
        <v>45244</v>
      </c>
      <c r="U43" s="68"/>
      <c r="V43" s="69"/>
      <c r="W43" s="69"/>
      <c r="X43" s="58" t="s">
        <v>707</v>
      </c>
      <c r="Y43" s="58" t="s">
        <v>687</v>
      </c>
      <c r="Z43" s="70" t="s">
        <v>76</v>
      </c>
      <c r="AA43" s="57"/>
      <c r="AB43" s="70" t="s">
        <v>906</v>
      </c>
      <c r="AC43" s="70" t="s">
        <v>907</v>
      </c>
      <c r="AD43" s="71"/>
      <c r="AE43" s="71"/>
      <c r="AF43" s="71"/>
      <c r="AG43" s="72"/>
      <c r="AH43" s="72"/>
      <c r="AI43" s="73"/>
      <c r="AJ43" s="73"/>
    </row>
    <row r="44" spans="1:37" s="74" customFormat="1" ht="22.5" hidden="1" customHeight="1">
      <c r="A44" s="55" t="s">
        <v>908</v>
      </c>
      <c r="B44" s="138">
        <v>90933</v>
      </c>
      <c r="C44" s="139" t="s">
        <v>77</v>
      </c>
      <c r="D44" s="139" t="s">
        <v>78</v>
      </c>
      <c r="E44" s="76" t="s">
        <v>909</v>
      </c>
      <c r="F44" s="57" t="s">
        <v>691</v>
      </c>
      <c r="G44" s="59" t="s">
        <v>910</v>
      </c>
      <c r="H44" s="58" t="s">
        <v>674</v>
      </c>
      <c r="I44" s="57" t="s">
        <v>675</v>
      </c>
      <c r="J44" s="60">
        <v>44166</v>
      </c>
      <c r="K44" s="61">
        <v>45261</v>
      </c>
      <c r="L44" s="61">
        <v>46022</v>
      </c>
      <c r="M44" s="62">
        <v>100000</v>
      </c>
      <c r="N44" s="63"/>
      <c r="O44" s="62">
        <v>100000</v>
      </c>
      <c r="P44" s="140"/>
      <c r="Q44" s="65"/>
      <c r="R44" s="66"/>
      <c r="S44" s="67"/>
      <c r="T44" s="61"/>
      <c r="U44" s="68"/>
      <c r="V44" s="69">
        <v>44926</v>
      </c>
      <c r="W44" s="69">
        <v>45291</v>
      </c>
      <c r="X44" s="58" t="s">
        <v>911</v>
      </c>
      <c r="Y44" s="58" t="s">
        <v>687</v>
      </c>
      <c r="Z44" s="70" t="s">
        <v>80</v>
      </c>
      <c r="AA44" s="57"/>
      <c r="AB44" s="70" t="s">
        <v>912</v>
      </c>
      <c r="AC44" s="70" t="s">
        <v>913</v>
      </c>
      <c r="AD44" s="71"/>
      <c r="AE44" s="71"/>
      <c r="AF44" s="71"/>
      <c r="AG44" s="72"/>
      <c r="AH44" s="72"/>
      <c r="AI44" s="73"/>
      <c r="AJ44" s="73"/>
    </row>
    <row r="45" spans="1:37" s="74" customFormat="1" ht="45" hidden="1" customHeight="1">
      <c r="A45" s="55" t="s">
        <v>914</v>
      </c>
      <c r="B45" s="56">
        <v>90938</v>
      </c>
      <c r="C45" s="57" t="s">
        <v>269</v>
      </c>
      <c r="D45" s="57" t="s">
        <v>270</v>
      </c>
      <c r="E45" s="58" t="s">
        <v>915</v>
      </c>
      <c r="F45" s="57" t="s">
        <v>672</v>
      </c>
      <c r="G45" s="59" t="s">
        <v>865</v>
      </c>
      <c r="H45" s="58" t="s">
        <v>674</v>
      </c>
      <c r="I45" s="57" t="s">
        <v>675</v>
      </c>
      <c r="J45" s="60">
        <v>44176</v>
      </c>
      <c r="K45" s="61">
        <v>45525</v>
      </c>
      <c r="L45" s="61">
        <v>45889</v>
      </c>
      <c r="M45" s="62">
        <v>35000</v>
      </c>
      <c r="N45" s="63"/>
      <c r="O45" s="62">
        <v>36400</v>
      </c>
      <c r="P45" s="64" t="s">
        <v>916</v>
      </c>
      <c r="Q45" s="65"/>
      <c r="R45" s="66" t="s">
        <v>675</v>
      </c>
      <c r="S45" s="67" t="s">
        <v>376</v>
      </c>
      <c r="T45" s="61">
        <v>45510</v>
      </c>
      <c r="U45" s="68"/>
      <c r="V45" s="69"/>
      <c r="W45" s="69"/>
      <c r="X45" s="58" t="s">
        <v>867</v>
      </c>
      <c r="Y45" s="58" t="s">
        <v>687</v>
      </c>
      <c r="Z45" s="70" t="s">
        <v>46</v>
      </c>
      <c r="AA45" s="57"/>
      <c r="AB45" s="70" t="s">
        <v>917</v>
      </c>
      <c r="AC45" s="70"/>
      <c r="AD45" s="71"/>
      <c r="AE45" s="71"/>
      <c r="AF45" s="71"/>
      <c r="AG45" s="72"/>
      <c r="AH45" s="72"/>
      <c r="AI45" s="73"/>
      <c r="AJ45" s="73"/>
    </row>
    <row r="46" spans="1:37" s="74" customFormat="1" ht="67.5" hidden="1" customHeight="1">
      <c r="A46" s="102" t="s">
        <v>918</v>
      </c>
      <c r="B46" s="56">
        <v>90941</v>
      </c>
      <c r="C46" s="75" t="s">
        <v>52</v>
      </c>
      <c r="D46" s="75" t="s">
        <v>56</v>
      </c>
      <c r="E46" s="58" t="s">
        <v>919</v>
      </c>
      <c r="F46" s="59" t="s">
        <v>672</v>
      </c>
      <c r="G46" s="105" t="s">
        <v>920</v>
      </c>
      <c r="H46" s="79" t="s">
        <v>472</v>
      </c>
      <c r="I46" s="57" t="s">
        <v>675</v>
      </c>
      <c r="J46" s="60">
        <v>45627</v>
      </c>
      <c r="K46" s="80">
        <v>45627</v>
      </c>
      <c r="L46" s="80">
        <v>46387</v>
      </c>
      <c r="M46" s="62"/>
      <c r="N46" s="94"/>
      <c r="O46" s="62"/>
      <c r="P46" s="83" t="s">
        <v>472</v>
      </c>
      <c r="Q46" s="65" t="s">
        <v>57</v>
      </c>
      <c r="R46" s="66" t="s">
        <v>675</v>
      </c>
      <c r="S46" s="85"/>
      <c r="T46" s="61"/>
      <c r="U46" s="68"/>
      <c r="V46" s="61"/>
      <c r="W46" s="61"/>
      <c r="X46" s="59" t="s">
        <v>921</v>
      </c>
      <c r="Y46" s="58" t="s">
        <v>679</v>
      </c>
      <c r="Z46" s="59" t="s">
        <v>58</v>
      </c>
      <c r="AA46" s="58"/>
      <c r="AB46" s="59" t="s">
        <v>922</v>
      </c>
      <c r="AC46" s="59"/>
      <c r="AD46" s="87"/>
      <c r="AE46" s="87"/>
      <c r="AF46" s="87"/>
      <c r="AG46" s="88"/>
      <c r="AH46" s="88"/>
      <c r="AI46" s="89"/>
      <c r="AJ46" s="89"/>
    </row>
    <row r="47" spans="1:37" s="74" customFormat="1" ht="11.25" hidden="1" customHeight="1">
      <c r="A47" s="102" t="s">
        <v>923</v>
      </c>
      <c r="B47" s="56">
        <v>90948</v>
      </c>
      <c r="C47" s="57" t="s">
        <v>122</v>
      </c>
      <c r="D47" s="57" t="s">
        <v>123</v>
      </c>
      <c r="E47" s="58" t="s">
        <v>924</v>
      </c>
      <c r="F47" s="59" t="s">
        <v>683</v>
      </c>
      <c r="G47" s="78" t="s">
        <v>925</v>
      </c>
      <c r="H47" s="58" t="s">
        <v>674</v>
      </c>
      <c r="I47" s="57" t="s">
        <v>675</v>
      </c>
      <c r="J47" s="60">
        <v>44572</v>
      </c>
      <c r="K47" s="61">
        <v>45668</v>
      </c>
      <c r="L47" s="61">
        <v>46032</v>
      </c>
      <c r="M47" s="62"/>
      <c r="N47" s="94"/>
      <c r="O47" s="62"/>
      <c r="P47" s="141"/>
      <c r="Q47" s="142"/>
      <c r="R47" s="66"/>
      <c r="S47" s="143"/>
      <c r="T47" s="144"/>
      <c r="U47" s="68"/>
      <c r="V47" s="144"/>
      <c r="W47" s="144"/>
      <c r="X47" s="59" t="s">
        <v>867</v>
      </c>
      <c r="Y47" s="58" t="s">
        <v>687</v>
      </c>
      <c r="Z47" s="59" t="s">
        <v>46</v>
      </c>
      <c r="AA47" s="58"/>
      <c r="AB47" s="59" t="s">
        <v>926</v>
      </c>
      <c r="AC47" s="59" t="s">
        <v>715</v>
      </c>
      <c r="AD47" s="87"/>
      <c r="AE47" s="87"/>
      <c r="AF47" s="87"/>
      <c r="AG47" s="88"/>
      <c r="AH47" s="88"/>
      <c r="AI47" s="89"/>
      <c r="AJ47" s="89"/>
    </row>
    <row r="48" spans="1:37" s="74" customFormat="1" ht="22.5" hidden="1" customHeight="1">
      <c r="A48" s="55" t="s">
        <v>927</v>
      </c>
      <c r="B48" s="56">
        <v>90953</v>
      </c>
      <c r="C48" s="57" t="s">
        <v>96</v>
      </c>
      <c r="D48" s="57" t="s">
        <v>97</v>
      </c>
      <c r="E48" s="58" t="s">
        <v>928</v>
      </c>
      <c r="F48" s="57" t="s">
        <v>698</v>
      </c>
      <c r="G48" s="78" t="s">
        <v>929</v>
      </c>
      <c r="H48" s="58" t="s">
        <v>674</v>
      </c>
      <c r="I48" s="57" t="s">
        <v>675</v>
      </c>
      <c r="J48" s="60">
        <v>45312</v>
      </c>
      <c r="K48" s="61">
        <v>45312</v>
      </c>
      <c r="L48" s="61">
        <v>46042</v>
      </c>
      <c r="M48" s="62">
        <v>29400</v>
      </c>
      <c r="N48" s="63"/>
      <c r="O48" s="62">
        <v>30576</v>
      </c>
      <c r="P48" s="64" t="s">
        <v>930</v>
      </c>
      <c r="Q48" s="65"/>
      <c r="R48" s="66" t="s">
        <v>675</v>
      </c>
      <c r="S48" s="67" t="s">
        <v>439</v>
      </c>
      <c r="T48" s="61">
        <v>45320</v>
      </c>
      <c r="U48" s="68"/>
      <c r="V48" s="69"/>
      <c r="W48" s="69"/>
      <c r="X48" s="58" t="s">
        <v>931</v>
      </c>
      <c r="Y48" s="58" t="s">
        <v>687</v>
      </c>
      <c r="Z48" s="70" t="s">
        <v>98</v>
      </c>
      <c r="AA48" s="57"/>
      <c r="AB48" s="70" t="s">
        <v>932</v>
      </c>
      <c r="AC48" s="70"/>
      <c r="AD48" s="71"/>
      <c r="AE48" s="71"/>
      <c r="AF48" s="71"/>
      <c r="AG48" s="72"/>
      <c r="AH48" s="72"/>
      <c r="AI48" s="73"/>
      <c r="AJ48" s="73"/>
    </row>
    <row r="49" spans="1:36" s="74" customFormat="1" ht="22.5" hidden="1" customHeight="1">
      <c r="A49" s="55" t="s">
        <v>933</v>
      </c>
      <c r="B49" s="119">
        <v>90954</v>
      </c>
      <c r="C49" s="120" t="s">
        <v>186</v>
      </c>
      <c r="D49" s="120" t="s">
        <v>187</v>
      </c>
      <c r="E49" s="119" t="s">
        <v>934</v>
      </c>
      <c r="F49" s="127" t="s">
        <v>691</v>
      </c>
      <c r="G49" s="127" t="s">
        <v>935</v>
      </c>
      <c r="H49" s="119" t="s">
        <v>674</v>
      </c>
      <c r="I49" s="120" t="s">
        <v>675</v>
      </c>
      <c r="J49" s="122">
        <v>45556</v>
      </c>
      <c r="K49" s="123">
        <v>45556</v>
      </c>
      <c r="L49" s="123">
        <v>46011</v>
      </c>
      <c r="M49" s="124">
        <v>78750</v>
      </c>
      <c r="N49" s="125"/>
      <c r="O49" s="124">
        <v>78750</v>
      </c>
      <c r="P49" s="126" t="s">
        <v>936</v>
      </c>
      <c r="Q49" s="145"/>
      <c r="R49" s="128" t="s">
        <v>675</v>
      </c>
      <c r="S49" s="146"/>
      <c r="T49" s="123"/>
      <c r="U49" s="123"/>
      <c r="V49" s="123"/>
      <c r="W49" s="123"/>
      <c r="X49" s="127" t="s">
        <v>937</v>
      </c>
      <c r="Y49" s="119" t="s">
        <v>687</v>
      </c>
      <c r="Z49" s="127" t="s">
        <v>188</v>
      </c>
      <c r="AA49" s="119"/>
      <c r="AB49" s="127" t="s">
        <v>938</v>
      </c>
      <c r="AC49" s="127" t="s">
        <v>939</v>
      </c>
      <c r="AD49" s="128">
        <v>45556</v>
      </c>
      <c r="AE49" s="128">
        <v>46011</v>
      </c>
      <c r="AF49" s="128">
        <v>45762</v>
      </c>
      <c r="AG49" s="147">
        <v>78750</v>
      </c>
      <c r="AH49" s="147">
        <v>78750</v>
      </c>
      <c r="AI49" s="130">
        <v>35748.355263157893</v>
      </c>
      <c r="AJ49" s="130">
        <v>35748.355263157893</v>
      </c>
    </row>
    <row r="50" spans="1:36" s="74" customFormat="1" ht="45" hidden="1" customHeight="1">
      <c r="A50" s="148" t="s">
        <v>940</v>
      </c>
      <c r="B50" s="149">
        <v>90957</v>
      </c>
      <c r="C50" s="120" t="s">
        <v>941</v>
      </c>
      <c r="D50" s="120" t="s">
        <v>193</v>
      </c>
      <c r="E50" s="119" t="s">
        <v>942</v>
      </c>
      <c r="F50" s="120" t="s">
        <v>672</v>
      </c>
      <c r="G50" s="127" t="s">
        <v>943</v>
      </c>
      <c r="H50" s="119" t="s">
        <v>674</v>
      </c>
      <c r="I50" s="120" t="s">
        <v>675</v>
      </c>
      <c r="J50" s="122">
        <v>45231</v>
      </c>
      <c r="K50" s="123">
        <v>45231</v>
      </c>
      <c r="L50" s="123">
        <v>45961</v>
      </c>
      <c r="M50" s="124">
        <v>70000</v>
      </c>
      <c r="N50" s="150"/>
      <c r="O50" s="124">
        <v>70000</v>
      </c>
      <c r="P50" s="151" t="s">
        <v>336</v>
      </c>
      <c r="Q50" s="152" t="s">
        <v>161</v>
      </c>
      <c r="R50" s="128" t="s">
        <v>675</v>
      </c>
      <c r="S50" s="153" t="s">
        <v>438</v>
      </c>
      <c r="T50" s="123">
        <v>45210</v>
      </c>
      <c r="U50" s="123"/>
      <c r="V50" s="154"/>
      <c r="W50" s="154"/>
      <c r="X50" s="119" t="s">
        <v>944</v>
      </c>
      <c r="Y50" s="119" t="s">
        <v>687</v>
      </c>
      <c r="Z50" s="155" t="s">
        <v>162</v>
      </c>
      <c r="AA50" s="120"/>
      <c r="AB50" s="155"/>
      <c r="AC50" s="155"/>
      <c r="AD50" s="123">
        <v>45231</v>
      </c>
      <c r="AE50" s="123">
        <v>45961</v>
      </c>
      <c r="AF50" s="128">
        <v>45261</v>
      </c>
      <c r="AG50" s="156">
        <v>70000</v>
      </c>
      <c r="AH50" s="156">
        <v>70000</v>
      </c>
      <c r="AI50" s="147">
        <v>2968.5362517099861</v>
      </c>
      <c r="AJ50" s="147">
        <v>2968.5362517099861</v>
      </c>
    </row>
    <row r="51" spans="1:36" s="74" customFormat="1" ht="22.5" hidden="1" customHeight="1">
      <c r="A51" s="148" t="s">
        <v>945</v>
      </c>
      <c r="B51" s="149">
        <v>90957</v>
      </c>
      <c r="C51" s="120" t="s">
        <v>941</v>
      </c>
      <c r="D51" s="120" t="s">
        <v>193</v>
      </c>
      <c r="E51" s="119" t="s">
        <v>942</v>
      </c>
      <c r="F51" s="120" t="s">
        <v>672</v>
      </c>
      <c r="G51" s="127" t="s">
        <v>943</v>
      </c>
      <c r="H51" s="119" t="s">
        <v>674</v>
      </c>
      <c r="I51" s="120" t="s">
        <v>675</v>
      </c>
      <c r="J51" s="122">
        <v>45352</v>
      </c>
      <c r="K51" s="123">
        <v>45352</v>
      </c>
      <c r="L51" s="123">
        <v>46081</v>
      </c>
      <c r="M51" s="124">
        <v>70000</v>
      </c>
      <c r="N51" s="150"/>
      <c r="O51" s="124">
        <v>70000</v>
      </c>
      <c r="P51" s="151" t="s">
        <v>336</v>
      </c>
      <c r="Q51" s="152" t="s">
        <v>161</v>
      </c>
      <c r="R51" s="128" t="s">
        <v>675</v>
      </c>
      <c r="S51" s="153"/>
      <c r="T51" s="123"/>
      <c r="U51" s="123"/>
      <c r="V51" s="154"/>
      <c r="W51" s="154"/>
      <c r="X51" s="119" t="s">
        <v>944</v>
      </c>
      <c r="Y51" s="119" t="s">
        <v>687</v>
      </c>
      <c r="Z51" s="155" t="s">
        <v>946</v>
      </c>
      <c r="AA51" s="120"/>
      <c r="AB51" s="155"/>
      <c r="AC51" s="155"/>
      <c r="AD51" s="123">
        <v>45352</v>
      </c>
      <c r="AE51" s="123">
        <v>46081</v>
      </c>
      <c r="AF51" s="128">
        <v>45505</v>
      </c>
      <c r="AG51" s="156">
        <v>70000</v>
      </c>
      <c r="AH51" s="156">
        <v>70000</v>
      </c>
      <c r="AI51" s="147">
        <v>14767.123287671233</v>
      </c>
      <c r="AJ51" s="147">
        <v>14767.123287671233</v>
      </c>
    </row>
    <row r="52" spans="1:36" s="74" customFormat="1" ht="22.5" hidden="1" customHeight="1">
      <c r="A52" s="55" t="s">
        <v>947</v>
      </c>
      <c r="B52" s="58">
        <v>90962</v>
      </c>
      <c r="C52" s="75" t="s">
        <v>164</v>
      </c>
      <c r="D52" s="75" t="s">
        <v>165</v>
      </c>
      <c r="E52" s="76" t="s">
        <v>948</v>
      </c>
      <c r="F52" s="77" t="s">
        <v>691</v>
      </c>
      <c r="G52" s="78" t="s">
        <v>920</v>
      </c>
      <c r="H52" s="79" t="s">
        <v>472</v>
      </c>
      <c r="I52" s="57" t="s">
        <v>675</v>
      </c>
      <c r="J52" s="60">
        <v>45627</v>
      </c>
      <c r="K52" s="80">
        <v>45627</v>
      </c>
      <c r="L52" s="80">
        <v>46387</v>
      </c>
      <c r="M52" s="81"/>
      <c r="N52" s="82"/>
      <c r="O52" s="81"/>
      <c r="P52" s="83" t="s">
        <v>472</v>
      </c>
      <c r="Q52" s="65" t="s">
        <v>949</v>
      </c>
      <c r="R52" s="66" t="s">
        <v>675</v>
      </c>
      <c r="S52" s="85"/>
      <c r="T52" s="86"/>
      <c r="U52" s="68"/>
      <c r="V52" s="86"/>
      <c r="W52" s="86"/>
      <c r="X52" s="77" t="s">
        <v>921</v>
      </c>
      <c r="Y52" s="76" t="s">
        <v>679</v>
      </c>
      <c r="Z52" s="77" t="s">
        <v>166</v>
      </c>
      <c r="AA52" s="76"/>
      <c r="AB52" s="59" t="s">
        <v>950</v>
      </c>
      <c r="AC52" s="59"/>
      <c r="AD52" s="87"/>
      <c r="AE52" s="87"/>
      <c r="AF52" s="87"/>
      <c r="AG52" s="88"/>
      <c r="AH52" s="88"/>
      <c r="AI52" s="89"/>
      <c r="AJ52" s="89"/>
    </row>
    <row r="53" spans="1:36" s="74" customFormat="1" ht="247.5" hidden="1">
      <c r="A53" s="55" t="s">
        <v>951</v>
      </c>
      <c r="B53" s="58">
        <v>90973</v>
      </c>
      <c r="C53" s="57" t="s">
        <v>209</v>
      </c>
      <c r="D53" s="108" t="s">
        <v>210</v>
      </c>
      <c r="E53" s="76" t="s">
        <v>952</v>
      </c>
      <c r="F53" s="108" t="s">
        <v>953</v>
      </c>
      <c r="G53" s="78" t="s">
        <v>954</v>
      </c>
      <c r="H53" s="76" t="s">
        <v>674</v>
      </c>
      <c r="I53" s="108" t="s">
        <v>675</v>
      </c>
      <c r="J53" s="60">
        <v>44276</v>
      </c>
      <c r="K53" s="86">
        <v>45515</v>
      </c>
      <c r="L53" s="86">
        <v>45879</v>
      </c>
      <c r="M53" s="81"/>
      <c r="N53" s="81"/>
      <c r="O53" s="81">
        <v>33660</v>
      </c>
      <c r="P53" s="109" t="s">
        <v>955</v>
      </c>
      <c r="Q53" s="84"/>
      <c r="R53" s="66" t="s">
        <v>675</v>
      </c>
      <c r="S53" s="110" t="s">
        <v>376</v>
      </c>
      <c r="T53" s="86">
        <v>45510</v>
      </c>
      <c r="U53" s="68"/>
      <c r="V53" s="111"/>
      <c r="W53" s="111"/>
      <c r="X53" s="76" t="s">
        <v>956</v>
      </c>
      <c r="Y53" s="76" t="s">
        <v>687</v>
      </c>
      <c r="Z53" s="70" t="s">
        <v>211</v>
      </c>
      <c r="AA53" s="76"/>
      <c r="AB53" s="84" t="s">
        <v>957</v>
      </c>
      <c r="AC53" s="84" t="s">
        <v>958</v>
      </c>
      <c r="AD53" s="97"/>
      <c r="AE53" s="97"/>
      <c r="AF53" s="97"/>
      <c r="AG53" s="98"/>
      <c r="AH53" s="98"/>
      <c r="AI53" s="101"/>
      <c r="AJ53" s="101"/>
    </row>
    <row r="54" spans="1:36" s="74" customFormat="1" ht="22.5" hidden="1" customHeight="1">
      <c r="A54" s="55" t="s">
        <v>959</v>
      </c>
      <c r="B54" s="58">
        <v>90980</v>
      </c>
      <c r="C54" s="75" t="s">
        <v>120</v>
      </c>
      <c r="D54" s="75" t="s">
        <v>121</v>
      </c>
      <c r="E54" s="76" t="s">
        <v>960</v>
      </c>
      <c r="F54" s="77" t="s">
        <v>711</v>
      </c>
      <c r="G54" s="78" t="s">
        <v>712</v>
      </c>
      <c r="H54" s="79" t="s">
        <v>472</v>
      </c>
      <c r="I54" s="57" t="s">
        <v>675</v>
      </c>
      <c r="J54" s="60">
        <v>44287</v>
      </c>
      <c r="K54" s="80">
        <v>45474</v>
      </c>
      <c r="L54" s="80">
        <v>46022</v>
      </c>
      <c r="M54" s="81">
        <v>69276</v>
      </c>
      <c r="N54" s="82"/>
      <c r="O54" s="81">
        <v>69276</v>
      </c>
      <c r="P54" s="83" t="s">
        <v>472</v>
      </c>
      <c r="Q54" s="84" t="s">
        <v>57</v>
      </c>
      <c r="R54" s="66" t="s">
        <v>675</v>
      </c>
      <c r="S54" s="100"/>
      <c r="T54" s="61"/>
      <c r="U54" s="68"/>
      <c r="V54" s="86"/>
      <c r="W54" s="86"/>
      <c r="X54" s="77" t="s">
        <v>713</v>
      </c>
      <c r="Y54" s="76" t="s">
        <v>679</v>
      </c>
      <c r="Z54" s="77" t="s">
        <v>57</v>
      </c>
      <c r="AA54" s="76"/>
      <c r="AB54" s="59" t="s">
        <v>961</v>
      </c>
      <c r="AC54" s="59" t="s">
        <v>715</v>
      </c>
      <c r="AD54" s="87"/>
      <c r="AE54" s="87"/>
      <c r="AF54" s="87"/>
      <c r="AG54" s="88"/>
      <c r="AH54" s="88"/>
      <c r="AI54" s="89"/>
      <c r="AJ54" s="89"/>
    </row>
    <row r="55" spans="1:36" s="74" customFormat="1" ht="67.5" hidden="1">
      <c r="A55" s="55" t="s">
        <v>962</v>
      </c>
      <c r="B55" s="58">
        <v>90981</v>
      </c>
      <c r="C55" s="75" t="s">
        <v>168</v>
      </c>
      <c r="D55" s="75" t="s">
        <v>169</v>
      </c>
      <c r="E55" s="76" t="s">
        <v>963</v>
      </c>
      <c r="F55" s="77" t="s">
        <v>711</v>
      </c>
      <c r="G55" s="78" t="s">
        <v>712</v>
      </c>
      <c r="H55" s="79" t="s">
        <v>472</v>
      </c>
      <c r="I55" s="57" t="s">
        <v>675</v>
      </c>
      <c r="J55" s="60">
        <v>44287</v>
      </c>
      <c r="K55" s="80">
        <v>45474</v>
      </c>
      <c r="L55" s="80">
        <v>46022</v>
      </c>
      <c r="M55" s="81">
        <v>69276</v>
      </c>
      <c r="N55" s="82"/>
      <c r="O55" s="81">
        <v>69276</v>
      </c>
      <c r="P55" s="83" t="s">
        <v>472</v>
      </c>
      <c r="Q55" s="84" t="s">
        <v>57</v>
      </c>
      <c r="R55" s="66" t="s">
        <v>675</v>
      </c>
      <c r="S55" s="100"/>
      <c r="T55" s="61"/>
      <c r="U55" s="68"/>
      <c r="V55" s="86"/>
      <c r="W55" s="86"/>
      <c r="X55" s="77" t="s">
        <v>713</v>
      </c>
      <c r="Y55" s="76" t="s">
        <v>679</v>
      </c>
      <c r="Z55" s="77" t="s">
        <v>84</v>
      </c>
      <c r="AA55" s="76"/>
      <c r="AB55" s="59" t="s">
        <v>964</v>
      </c>
      <c r="AC55" s="59" t="s">
        <v>715</v>
      </c>
      <c r="AD55" s="87"/>
      <c r="AE55" s="87"/>
      <c r="AF55" s="87"/>
      <c r="AG55" s="88"/>
      <c r="AH55" s="88"/>
      <c r="AI55" s="89"/>
      <c r="AJ55" s="89"/>
    </row>
    <row r="56" spans="1:36" s="74" customFormat="1" ht="33.75" hidden="1" customHeight="1">
      <c r="A56" s="55" t="s">
        <v>965</v>
      </c>
      <c r="B56" s="56">
        <v>90982</v>
      </c>
      <c r="C56" s="57" t="s">
        <v>473</v>
      </c>
      <c r="D56" s="57" t="s">
        <v>474</v>
      </c>
      <c r="E56" s="58" t="s">
        <v>966</v>
      </c>
      <c r="F56" s="57" t="s">
        <v>691</v>
      </c>
      <c r="G56" s="105" t="s">
        <v>967</v>
      </c>
      <c r="H56" s="58" t="s">
        <v>674</v>
      </c>
      <c r="I56" s="57" t="s">
        <v>675</v>
      </c>
      <c r="J56" s="60">
        <v>45617</v>
      </c>
      <c r="K56" s="61">
        <v>45617</v>
      </c>
      <c r="L56" s="61">
        <v>45981</v>
      </c>
      <c r="M56" s="62">
        <v>14000</v>
      </c>
      <c r="N56" s="63"/>
      <c r="O56" s="62">
        <v>17763.2</v>
      </c>
      <c r="P56" s="64" t="s">
        <v>475</v>
      </c>
      <c r="Q56" s="65"/>
      <c r="R56" s="66" t="s">
        <v>675</v>
      </c>
      <c r="S56" s="67"/>
      <c r="T56" s="61"/>
      <c r="U56" s="68"/>
      <c r="V56" s="69"/>
      <c r="W56" s="69"/>
      <c r="X56" s="58" t="s">
        <v>968</v>
      </c>
      <c r="Y56" s="58" t="s">
        <v>881</v>
      </c>
      <c r="Z56" s="70" t="s">
        <v>476</v>
      </c>
      <c r="AA56" s="70"/>
      <c r="AB56" s="70"/>
      <c r="AC56" s="70"/>
      <c r="AD56" s="71"/>
      <c r="AE56" s="71"/>
      <c r="AF56" s="71"/>
      <c r="AG56" s="72"/>
      <c r="AH56" s="72"/>
      <c r="AI56" s="73"/>
      <c r="AJ56" s="73"/>
    </row>
    <row r="57" spans="1:36" s="74" customFormat="1" ht="45" hidden="1" customHeight="1">
      <c r="A57" s="55" t="s">
        <v>969</v>
      </c>
      <c r="B57" s="58">
        <v>90987</v>
      </c>
      <c r="C57" s="57" t="s">
        <v>549</v>
      </c>
      <c r="D57" s="108" t="s">
        <v>550</v>
      </c>
      <c r="E57" s="76" t="s">
        <v>970</v>
      </c>
      <c r="F57" s="108" t="s">
        <v>698</v>
      </c>
      <c r="G57" s="78" t="s">
        <v>935</v>
      </c>
      <c r="H57" s="58" t="s">
        <v>674</v>
      </c>
      <c r="I57" s="57" t="s">
        <v>675</v>
      </c>
      <c r="J57" s="60">
        <v>45678</v>
      </c>
      <c r="K57" s="61">
        <v>45678</v>
      </c>
      <c r="L57" s="61">
        <v>46042</v>
      </c>
      <c r="M57" s="81">
        <v>28350</v>
      </c>
      <c r="N57" s="81"/>
      <c r="O57" s="81">
        <v>29484</v>
      </c>
      <c r="P57" s="109"/>
      <c r="Q57" s="84"/>
      <c r="R57" s="66" t="s">
        <v>675</v>
      </c>
      <c r="S57" s="110"/>
      <c r="T57" s="86"/>
      <c r="U57" s="68"/>
      <c r="V57" s="111"/>
      <c r="W57" s="111"/>
      <c r="X57" s="76" t="s">
        <v>937</v>
      </c>
      <c r="Y57" s="76" t="s">
        <v>881</v>
      </c>
      <c r="Z57" s="70"/>
      <c r="AA57" s="108"/>
      <c r="AB57" s="70"/>
      <c r="AC57" s="70"/>
      <c r="AD57" s="71"/>
      <c r="AE57" s="71"/>
      <c r="AF57" s="71"/>
      <c r="AG57" s="72"/>
      <c r="AH57" s="72"/>
      <c r="AI57" s="73"/>
      <c r="AJ57" s="73"/>
    </row>
    <row r="58" spans="1:36" s="74" customFormat="1" ht="22.5" hidden="1" customHeight="1">
      <c r="A58" s="55" t="s">
        <v>971</v>
      </c>
      <c r="B58" s="56">
        <v>90995</v>
      </c>
      <c r="C58" s="57" t="s">
        <v>218</v>
      </c>
      <c r="D58" s="57" t="s">
        <v>146</v>
      </c>
      <c r="E58" s="58" t="s">
        <v>972</v>
      </c>
      <c r="F58" s="57" t="s">
        <v>691</v>
      </c>
      <c r="G58" s="59" t="s">
        <v>973</v>
      </c>
      <c r="H58" s="58" t="s">
        <v>674</v>
      </c>
      <c r="I58" s="57" t="s">
        <v>675</v>
      </c>
      <c r="J58" s="60">
        <v>45261</v>
      </c>
      <c r="K58" s="61">
        <v>45627</v>
      </c>
      <c r="L58" s="61">
        <v>45991</v>
      </c>
      <c r="M58" s="62"/>
      <c r="N58" s="63"/>
      <c r="O58" s="62"/>
      <c r="P58" s="64"/>
      <c r="Q58" s="65"/>
      <c r="R58" s="66" t="s">
        <v>974</v>
      </c>
      <c r="S58" s="67"/>
      <c r="T58" s="61"/>
      <c r="U58" s="68"/>
      <c r="V58" s="69"/>
      <c r="W58" s="69"/>
      <c r="X58" s="58" t="s">
        <v>975</v>
      </c>
      <c r="Y58" s="58" t="s">
        <v>881</v>
      </c>
      <c r="Z58" s="70"/>
      <c r="AA58" s="57"/>
      <c r="AB58" s="70" t="s">
        <v>976</v>
      </c>
      <c r="AC58" s="70" t="s">
        <v>977</v>
      </c>
      <c r="AD58" s="71"/>
      <c r="AE58" s="71"/>
      <c r="AF58" s="71"/>
      <c r="AG58" s="72"/>
      <c r="AH58" s="72"/>
      <c r="AI58" s="73"/>
      <c r="AJ58" s="73"/>
    </row>
    <row r="59" spans="1:36" s="74" customFormat="1" ht="393.75" hidden="1">
      <c r="A59" s="55" t="s">
        <v>978</v>
      </c>
      <c r="B59" s="119">
        <v>91018</v>
      </c>
      <c r="C59" s="120" t="s">
        <v>110</v>
      </c>
      <c r="D59" s="120" t="s">
        <v>111</v>
      </c>
      <c r="E59" s="119" t="s">
        <v>979</v>
      </c>
      <c r="F59" s="119" t="s">
        <v>698</v>
      </c>
      <c r="G59" s="121" t="s">
        <v>980</v>
      </c>
      <c r="H59" s="119" t="s">
        <v>674</v>
      </c>
      <c r="I59" s="119" t="s">
        <v>719</v>
      </c>
      <c r="J59" s="122">
        <v>44378</v>
      </c>
      <c r="K59" s="123">
        <v>45292</v>
      </c>
      <c r="L59" s="123">
        <v>46203</v>
      </c>
      <c r="M59" s="124">
        <v>109200</v>
      </c>
      <c r="N59" s="125"/>
      <c r="O59" s="124">
        <v>109200</v>
      </c>
      <c r="P59" s="126" t="s">
        <v>981</v>
      </c>
      <c r="Q59" s="127"/>
      <c r="R59" s="128"/>
      <c r="S59" s="129"/>
      <c r="T59" s="123"/>
      <c r="U59" s="123"/>
      <c r="V59" s="123"/>
      <c r="W59" s="123"/>
      <c r="X59" s="119"/>
      <c r="Y59" s="119" t="s">
        <v>881</v>
      </c>
      <c r="Z59" s="127" t="s">
        <v>112</v>
      </c>
      <c r="AA59" s="119"/>
      <c r="AB59" s="127"/>
      <c r="AC59" s="127"/>
      <c r="AD59" s="128">
        <v>45292</v>
      </c>
      <c r="AE59" s="128">
        <v>46203</v>
      </c>
      <c r="AF59" s="128">
        <v>45747</v>
      </c>
      <c r="AG59" s="147">
        <v>109200</v>
      </c>
      <c r="AH59" s="147">
        <v>109200</v>
      </c>
      <c r="AI59" s="130">
        <v>54600</v>
      </c>
      <c r="AJ59" s="130">
        <v>54600</v>
      </c>
    </row>
    <row r="60" spans="1:36" s="74" customFormat="1" ht="33.75" hidden="1" customHeight="1">
      <c r="A60" s="55" t="s">
        <v>982</v>
      </c>
      <c r="B60" s="58">
        <v>91026</v>
      </c>
      <c r="C60" s="57" t="s">
        <v>249</v>
      </c>
      <c r="D60" s="57" t="s">
        <v>26</v>
      </c>
      <c r="E60" s="58" t="s">
        <v>983</v>
      </c>
      <c r="F60" s="57" t="s">
        <v>698</v>
      </c>
      <c r="G60" s="78" t="s">
        <v>935</v>
      </c>
      <c r="H60" s="58" t="s">
        <v>674</v>
      </c>
      <c r="I60" s="57" t="s">
        <v>675</v>
      </c>
      <c r="J60" s="60">
        <v>44440</v>
      </c>
      <c r="K60" s="61">
        <v>45536</v>
      </c>
      <c r="L60" s="61">
        <v>45900</v>
      </c>
      <c r="M60" s="81">
        <v>28350</v>
      </c>
      <c r="N60" s="81"/>
      <c r="O60" s="81">
        <v>29484</v>
      </c>
      <c r="P60" s="109" t="s">
        <v>984</v>
      </c>
      <c r="Q60" s="84"/>
      <c r="R60" s="66" t="s">
        <v>675</v>
      </c>
      <c r="S60" s="110"/>
      <c r="T60" s="86"/>
      <c r="U60" s="68"/>
      <c r="V60" s="111"/>
      <c r="W60" s="111"/>
      <c r="X60" s="76" t="s">
        <v>937</v>
      </c>
      <c r="Y60" s="76" t="s">
        <v>881</v>
      </c>
      <c r="Z60" s="112" t="s">
        <v>250</v>
      </c>
      <c r="AA60" s="108"/>
      <c r="AB60" s="70"/>
      <c r="AC60" s="70"/>
      <c r="AD60" s="71"/>
      <c r="AE60" s="71"/>
      <c r="AF60" s="71"/>
      <c r="AG60" s="72"/>
      <c r="AH60" s="72"/>
      <c r="AI60" s="73"/>
      <c r="AJ60" s="73"/>
    </row>
    <row r="61" spans="1:36" s="74" customFormat="1" ht="11.25" hidden="1" customHeight="1">
      <c r="A61" s="55" t="s">
        <v>985</v>
      </c>
      <c r="B61" s="58">
        <v>91030</v>
      </c>
      <c r="C61" s="75" t="s">
        <v>986</v>
      </c>
      <c r="D61" s="75" t="s">
        <v>140</v>
      </c>
      <c r="E61" s="76" t="s">
        <v>987</v>
      </c>
      <c r="F61" s="77" t="s">
        <v>698</v>
      </c>
      <c r="G61" s="78" t="s">
        <v>980</v>
      </c>
      <c r="H61" s="79" t="s">
        <v>472</v>
      </c>
      <c r="I61" s="57" t="s">
        <v>675</v>
      </c>
      <c r="J61" s="60">
        <v>44440</v>
      </c>
      <c r="K61" s="80">
        <v>45536</v>
      </c>
      <c r="L61" s="80">
        <v>46630</v>
      </c>
      <c r="M61" s="81">
        <v>11000</v>
      </c>
      <c r="N61" s="82"/>
      <c r="O61" s="81"/>
      <c r="P61" s="83" t="s">
        <v>988</v>
      </c>
      <c r="Q61" s="84" t="s">
        <v>57</v>
      </c>
      <c r="R61" s="66" t="s">
        <v>675</v>
      </c>
      <c r="S61" s="100" t="s">
        <v>386</v>
      </c>
      <c r="T61" s="61">
        <v>45523</v>
      </c>
      <c r="U61" s="68">
        <v>44421</v>
      </c>
      <c r="V61" s="86"/>
      <c r="W61" s="86"/>
      <c r="X61" s="77"/>
      <c r="Y61" s="76"/>
      <c r="Z61" s="77"/>
      <c r="AA61" s="76"/>
      <c r="AB61" s="59"/>
      <c r="AC61" s="59"/>
      <c r="AD61" s="87"/>
      <c r="AE61" s="87"/>
      <c r="AF61" s="87"/>
      <c r="AG61" s="88"/>
      <c r="AH61" s="88"/>
      <c r="AI61" s="89"/>
      <c r="AJ61" s="89"/>
    </row>
    <row r="62" spans="1:36" s="74" customFormat="1" ht="11.25" hidden="1" customHeight="1">
      <c r="A62" s="55" t="s">
        <v>989</v>
      </c>
      <c r="B62" s="56">
        <v>91032</v>
      </c>
      <c r="C62" s="57" t="s">
        <v>66</v>
      </c>
      <c r="D62" s="57" t="s">
        <v>67</v>
      </c>
      <c r="E62" s="58" t="s">
        <v>990</v>
      </c>
      <c r="F62" s="57" t="s">
        <v>672</v>
      </c>
      <c r="G62" s="59" t="s">
        <v>991</v>
      </c>
      <c r="H62" s="58" t="s">
        <v>674</v>
      </c>
      <c r="I62" s="57" t="s">
        <v>675</v>
      </c>
      <c r="J62" s="60">
        <v>44480</v>
      </c>
      <c r="K62" s="61">
        <v>45576</v>
      </c>
      <c r="L62" s="61">
        <v>45940</v>
      </c>
      <c r="M62" s="62">
        <v>34000</v>
      </c>
      <c r="N62" s="63"/>
      <c r="O62" s="62">
        <v>35360</v>
      </c>
      <c r="P62" s="64" t="s">
        <v>992</v>
      </c>
      <c r="Q62" s="65" t="s">
        <v>68</v>
      </c>
      <c r="R62" s="66" t="s">
        <v>675</v>
      </c>
      <c r="S62" s="67"/>
      <c r="T62" s="61"/>
      <c r="U62" s="68"/>
      <c r="V62" s="69"/>
      <c r="W62" s="69"/>
      <c r="X62" s="58" t="s">
        <v>993</v>
      </c>
      <c r="Y62" s="58" t="s">
        <v>881</v>
      </c>
      <c r="Z62" s="70" t="s">
        <v>69</v>
      </c>
      <c r="AA62" s="57"/>
      <c r="AB62" s="70"/>
      <c r="AC62" s="70"/>
      <c r="AD62" s="71"/>
      <c r="AE62" s="71"/>
      <c r="AF62" s="71"/>
      <c r="AG62" s="72"/>
      <c r="AH62" s="72"/>
      <c r="AI62" s="73"/>
      <c r="AJ62" s="73"/>
    </row>
    <row r="63" spans="1:36" s="74" customFormat="1" ht="56.25" hidden="1" customHeight="1">
      <c r="A63" s="55" t="s">
        <v>994</v>
      </c>
      <c r="B63" s="76">
        <v>91033</v>
      </c>
      <c r="C63" s="139" t="s">
        <v>477</v>
      </c>
      <c r="D63" s="139" t="s">
        <v>478</v>
      </c>
      <c r="E63" s="76" t="s">
        <v>995</v>
      </c>
      <c r="F63" s="77" t="s">
        <v>698</v>
      </c>
      <c r="G63" s="77" t="s">
        <v>779</v>
      </c>
      <c r="H63" s="76" t="s">
        <v>674</v>
      </c>
      <c r="I63" s="76" t="s">
        <v>675</v>
      </c>
      <c r="J63" s="60"/>
      <c r="K63" s="86">
        <v>45607</v>
      </c>
      <c r="L63" s="86">
        <v>45971</v>
      </c>
      <c r="M63" s="136"/>
      <c r="N63" s="137"/>
      <c r="O63" s="136"/>
      <c r="P63" s="116"/>
      <c r="Q63" s="77"/>
      <c r="R63" s="66"/>
      <c r="S63" s="100"/>
      <c r="T63" s="86"/>
      <c r="U63" s="68"/>
      <c r="V63" s="86"/>
      <c r="W63" s="86"/>
      <c r="X63" s="77" t="s">
        <v>996</v>
      </c>
      <c r="Y63" s="76" t="s">
        <v>881</v>
      </c>
      <c r="Z63" s="77" t="s">
        <v>81</v>
      </c>
      <c r="AA63" s="76"/>
      <c r="AB63" s="77" t="s">
        <v>997</v>
      </c>
      <c r="AC63" s="77"/>
      <c r="AD63" s="97"/>
      <c r="AE63" s="97"/>
      <c r="AF63" s="97"/>
      <c r="AG63" s="98"/>
      <c r="AH63" s="98"/>
      <c r="AI63" s="101"/>
      <c r="AJ63" s="101"/>
    </row>
    <row r="64" spans="1:36" s="74" customFormat="1" ht="33.75" hidden="1" customHeight="1">
      <c r="A64" s="55" t="s">
        <v>998</v>
      </c>
      <c r="B64" s="58">
        <v>91038</v>
      </c>
      <c r="C64" s="57" t="s">
        <v>183</v>
      </c>
      <c r="D64" s="57" t="s">
        <v>184</v>
      </c>
      <c r="E64" s="76" t="s">
        <v>999</v>
      </c>
      <c r="F64" s="57" t="s">
        <v>691</v>
      </c>
      <c r="G64" s="77" t="s">
        <v>746</v>
      </c>
      <c r="H64" s="58" t="s">
        <v>674</v>
      </c>
      <c r="I64" s="57" t="s">
        <v>675</v>
      </c>
      <c r="J64" s="60">
        <v>44511</v>
      </c>
      <c r="K64" s="61">
        <v>45617</v>
      </c>
      <c r="L64" s="61">
        <v>45981</v>
      </c>
      <c r="M64" s="81">
        <v>63000</v>
      </c>
      <c r="N64" s="81"/>
      <c r="O64" s="81">
        <v>63000</v>
      </c>
      <c r="P64" s="109" t="s">
        <v>500</v>
      </c>
      <c r="Q64" s="84" t="s">
        <v>68</v>
      </c>
      <c r="R64" s="66" t="s">
        <v>675</v>
      </c>
      <c r="S64" s="67"/>
      <c r="T64" s="61"/>
      <c r="U64" s="68"/>
      <c r="V64" s="111"/>
      <c r="W64" s="111"/>
      <c r="X64" s="76" t="s">
        <v>774</v>
      </c>
      <c r="Y64" s="76" t="s">
        <v>881</v>
      </c>
      <c r="Z64" s="112" t="s">
        <v>185</v>
      </c>
      <c r="AA64" s="108"/>
      <c r="AB64" s="70" t="s">
        <v>1000</v>
      </c>
      <c r="AC64" s="70" t="s">
        <v>1001</v>
      </c>
      <c r="AD64" s="71"/>
      <c r="AE64" s="71"/>
      <c r="AF64" s="71"/>
      <c r="AG64" s="72"/>
      <c r="AH64" s="72"/>
      <c r="AI64" s="73"/>
      <c r="AJ64" s="73"/>
    </row>
    <row r="65" spans="1:37" s="74" customFormat="1" ht="22.5" hidden="1" customHeight="1">
      <c r="A65" s="102" t="s">
        <v>1002</v>
      </c>
      <c r="B65" s="58">
        <v>91039</v>
      </c>
      <c r="C65" s="57" t="s">
        <v>591</v>
      </c>
      <c r="D65" s="108" t="s">
        <v>14</v>
      </c>
      <c r="E65" s="76" t="s">
        <v>1003</v>
      </c>
      <c r="F65" s="108" t="s">
        <v>698</v>
      </c>
      <c r="G65" s="78" t="s">
        <v>929</v>
      </c>
      <c r="H65" s="58" t="s">
        <v>674</v>
      </c>
      <c r="I65" s="57" t="s">
        <v>675</v>
      </c>
      <c r="J65" s="60">
        <v>44511</v>
      </c>
      <c r="K65" s="61">
        <v>45686</v>
      </c>
      <c r="L65" s="61">
        <v>46050</v>
      </c>
      <c r="M65" s="81">
        <v>41500</v>
      </c>
      <c r="N65" s="81"/>
      <c r="O65" s="81">
        <v>43160</v>
      </c>
      <c r="P65" s="109"/>
      <c r="Q65" s="84"/>
      <c r="R65" s="66" t="s">
        <v>675</v>
      </c>
      <c r="S65" s="110"/>
      <c r="T65" s="86"/>
      <c r="U65" s="68"/>
      <c r="V65" s="111"/>
      <c r="W65" s="111"/>
      <c r="X65" s="76" t="s">
        <v>1004</v>
      </c>
      <c r="Y65" s="76" t="s">
        <v>679</v>
      </c>
      <c r="Z65" s="112" t="s">
        <v>1005</v>
      </c>
      <c r="AA65" s="108"/>
      <c r="AB65" s="70" t="s">
        <v>1006</v>
      </c>
      <c r="AC65" s="70"/>
      <c r="AD65" s="71"/>
      <c r="AE65" s="71"/>
      <c r="AF65" s="71"/>
      <c r="AG65" s="72"/>
      <c r="AH65" s="72"/>
      <c r="AI65" s="73"/>
      <c r="AJ65" s="73"/>
    </row>
    <row r="66" spans="1:37" s="74" customFormat="1" ht="90" hidden="1">
      <c r="A66" s="55" t="s">
        <v>1007</v>
      </c>
      <c r="B66" s="149">
        <v>91042</v>
      </c>
      <c r="C66" s="120" t="s">
        <v>96</v>
      </c>
      <c r="D66" s="120" t="s">
        <v>97</v>
      </c>
      <c r="E66" s="119" t="s">
        <v>1008</v>
      </c>
      <c r="F66" s="120" t="s">
        <v>691</v>
      </c>
      <c r="G66" s="121" t="s">
        <v>935</v>
      </c>
      <c r="H66" s="119" t="s">
        <v>674</v>
      </c>
      <c r="I66" s="120" t="s">
        <v>675</v>
      </c>
      <c r="J66" s="122">
        <v>44521</v>
      </c>
      <c r="K66" s="123">
        <v>45292</v>
      </c>
      <c r="L66" s="123">
        <v>46022</v>
      </c>
      <c r="M66" s="124">
        <v>35000</v>
      </c>
      <c r="N66" s="150"/>
      <c r="O66" s="124">
        <v>35000</v>
      </c>
      <c r="P66" s="151" t="s">
        <v>1009</v>
      </c>
      <c r="Q66" s="152" t="s">
        <v>99</v>
      </c>
      <c r="R66" s="128" t="s">
        <v>675</v>
      </c>
      <c r="S66" s="153"/>
      <c r="T66" s="123"/>
      <c r="U66" s="123"/>
      <c r="V66" s="154"/>
      <c r="W66" s="154"/>
      <c r="X66" s="119" t="s">
        <v>937</v>
      </c>
      <c r="Y66" s="119" t="s">
        <v>881</v>
      </c>
      <c r="Z66" s="155" t="s">
        <v>100</v>
      </c>
      <c r="AA66" s="120"/>
      <c r="AB66" s="155" t="s">
        <v>1010</v>
      </c>
      <c r="AC66" s="155" t="s">
        <v>1011</v>
      </c>
      <c r="AD66" s="157">
        <v>45292</v>
      </c>
      <c r="AE66" s="157">
        <v>45657</v>
      </c>
      <c r="AF66" s="157">
        <v>45555</v>
      </c>
      <c r="AG66" s="158">
        <v>35000</v>
      </c>
      <c r="AH66" s="158">
        <v>35000</v>
      </c>
      <c r="AI66" s="159">
        <v>25245.901639344262</v>
      </c>
      <c r="AJ66" s="159">
        <v>25245.901639344262</v>
      </c>
    </row>
    <row r="67" spans="1:37" s="74" customFormat="1" ht="180" hidden="1">
      <c r="A67" s="55" t="s">
        <v>1012</v>
      </c>
      <c r="B67" s="119">
        <v>91042</v>
      </c>
      <c r="C67" s="120" t="s">
        <v>96</v>
      </c>
      <c r="D67" s="120" t="s">
        <v>97</v>
      </c>
      <c r="E67" s="119" t="s">
        <v>1008</v>
      </c>
      <c r="F67" s="127" t="s">
        <v>691</v>
      </c>
      <c r="G67" s="127" t="s">
        <v>935</v>
      </c>
      <c r="H67" s="119" t="s">
        <v>674</v>
      </c>
      <c r="I67" s="119" t="s">
        <v>675</v>
      </c>
      <c r="J67" s="122">
        <v>45556</v>
      </c>
      <c r="K67" s="123">
        <v>45556</v>
      </c>
      <c r="L67" s="123">
        <v>45920</v>
      </c>
      <c r="M67" s="160">
        <v>63000</v>
      </c>
      <c r="N67" s="161"/>
      <c r="O67" s="160">
        <v>63000</v>
      </c>
      <c r="P67" s="126" t="s">
        <v>422</v>
      </c>
      <c r="Q67" s="127"/>
      <c r="R67" s="128" t="s">
        <v>675</v>
      </c>
      <c r="S67" s="152"/>
      <c r="T67" s="123"/>
      <c r="U67" s="123"/>
      <c r="V67" s="123">
        <v>45230</v>
      </c>
      <c r="W67" s="123">
        <v>45596</v>
      </c>
      <c r="X67" s="127" t="s">
        <v>937</v>
      </c>
      <c r="Y67" s="119" t="s">
        <v>881</v>
      </c>
      <c r="Z67" s="127" t="s">
        <v>423</v>
      </c>
      <c r="AA67" s="119"/>
      <c r="AB67" s="127" t="s">
        <v>1010</v>
      </c>
      <c r="AC67" s="127" t="s">
        <v>1011</v>
      </c>
      <c r="AD67" s="128">
        <v>45556</v>
      </c>
      <c r="AE67" s="128">
        <v>45920</v>
      </c>
      <c r="AF67" s="128">
        <v>45762</v>
      </c>
      <c r="AG67" s="147">
        <v>63000</v>
      </c>
      <c r="AH67" s="147">
        <v>63000</v>
      </c>
      <c r="AI67" s="130">
        <v>35728.767123287675</v>
      </c>
      <c r="AJ67" s="130">
        <v>35728.767123287675</v>
      </c>
    </row>
    <row r="68" spans="1:37" s="74" customFormat="1" ht="337.5" hidden="1">
      <c r="A68" s="102" t="s">
        <v>1013</v>
      </c>
      <c r="B68" s="133">
        <v>91043</v>
      </c>
      <c r="C68" s="57" t="s">
        <v>88</v>
      </c>
      <c r="D68" s="108" t="s">
        <v>89</v>
      </c>
      <c r="E68" s="76" t="s">
        <v>1014</v>
      </c>
      <c r="F68" s="108" t="s">
        <v>672</v>
      </c>
      <c r="G68" s="77" t="s">
        <v>1015</v>
      </c>
      <c r="H68" s="58" t="s">
        <v>674</v>
      </c>
      <c r="I68" s="57" t="s">
        <v>675</v>
      </c>
      <c r="J68" s="60">
        <v>44521</v>
      </c>
      <c r="K68" s="61">
        <v>45678</v>
      </c>
      <c r="L68" s="61">
        <v>46223</v>
      </c>
      <c r="M68" s="162">
        <v>19950.98</v>
      </c>
      <c r="N68" s="162"/>
      <c r="O68" s="162">
        <v>20350</v>
      </c>
      <c r="P68" s="163" t="s">
        <v>1016</v>
      </c>
      <c r="Q68" s="164" t="s">
        <v>68</v>
      </c>
      <c r="R68" s="66" t="s">
        <v>675</v>
      </c>
      <c r="S68" s="165"/>
      <c r="T68" s="144"/>
      <c r="U68" s="68"/>
      <c r="V68" s="166"/>
      <c r="W68" s="166"/>
      <c r="X68" s="133" t="s">
        <v>1017</v>
      </c>
      <c r="Y68" s="133" t="s">
        <v>881</v>
      </c>
      <c r="Z68" s="167" t="s">
        <v>557</v>
      </c>
      <c r="AA68" s="132"/>
      <c r="AB68" s="167" t="s">
        <v>1018</v>
      </c>
      <c r="AC68" s="70"/>
      <c r="AD68" s="71"/>
      <c r="AE68" s="71"/>
      <c r="AF68" s="71"/>
      <c r="AG68" s="72"/>
      <c r="AH68" s="72"/>
      <c r="AI68" s="73"/>
      <c r="AJ68" s="73"/>
      <c r="AK68" s="104"/>
    </row>
    <row r="69" spans="1:37" s="74" customFormat="1" ht="11.25" hidden="1" customHeight="1">
      <c r="A69" s="55" t="s">
        <v>1019</v>
      </c>
      <c r="B69" s="149">
        <v>91053</v>
      </c>
      <c r="C69" s="120" t="s">
        <v>1020</v>
      </c>
      <c r="D69" s="120" t="s">
        <v>148</v>
      </c>
      <c r="E69" s="119" t="s">
        <v>1021</v>
      </c>
      <c r="F69" s="120" t="s">
        <v>691</v>
      </c>
      <c r="G69" s="127" t="s">
        <v>865</v>
      </c>
      <c r="H69" s="119" t="s">
        <v>674</v>
      </c>
      <c r="I69" s="120" t="s">
        <v>675</v>
      </c>
      <c r="J69" s="122">
        <v>44531</v>
      </c>
      <c r="K69" s="123">
        <v>45627</v>
      </c>
      <c r="L69" s="123">
        <v>45991</v>
      </c>
      <c r="M69" s="124">
        <v>54000</v>
      </c>
      <c r="N69" s="150"/>
      <c r="O69" s="124">
        <v>54000</v>
      </c>
      <c r="P69" s="151"/>
      <c r="Q69" s="152"/>
      <c r="R69" s="128" t="s">
        <v>675</v>
      </c>
      <c r="S69" s="153"/>
      <c r="T69" s="123"/>
      <c r="U69" s="123"/>
      <c r="V69" s="154"/>
      <c r="W69" s="154"/>
      <c r="X69" s="119" t="s">
        <v>867</v>
      </c>
      <c r="Y69" s="119" t="s">
        <v>687</v>
      </c>
      <c r="Z69" s="155" t="s">
        <v>81</v>
      </c>
      <c r="AA69" s="120"/>
      <c r="AB69" s="155" t="s">
        <v>1022</v>
      </c>
      <c r="AC69" s="155" t="s">
        <v>1011</v>
      </c>
      <c r="AD69" s="157">
        <v>45627</v>
      </c>
      <c r="AE69" s="157">
        <v>45991</v>
      </c>
      <c r="AF69" s="157">
        <v>45704</v>
      </c>
      <c r="AG69" s="158">
        <v>54000</v>
      </c>
      <c r="AH69" s="158">
        <v>54000</v>
      </c>
      <c r="AI69" s="159">
        <v>11539.726027397261</v>
      </c>
      <c r="AJ69" s="159">
        <v>11539.726027397261</v>
      </c>
    </row>
    <row r="70" spans="1:37" s="74" customFormat="1" ht="22.5" hidden="1" customHeight="1">
      <c r="A70" s="55" t="s">
        <v>1023</v>
      </c>
      <c r="B70" s="56">
        <v>91054</v>
      </c>
      <c r="C70" s="57" t="s">
        <v>201</v>
      </c>
      <c r="D70" s="57" t="s">
        <v>202</v>
      </c>
      <c r="E70" s="58" t="s">
        <v>1024</v>
      </c>
      <c r="F70" s="57" t="s">
        <v>672</v>
      </c>
      <c r="G70" s="59" t="s">
        <v>673</v>
      </c>
      <c r="H70" s="58" t="s">
        <v>674</v>
      </c>
      <c r="I70" s="57" t="s">
        <v>675</v>
      </c>
      <c r="J70" s="60">
        <v>44531</v>
      </c>
      <c r="K70" s="61">
        <v>45627</v>
      </c>
      <c r="L70" s="61">
        <v>45991</v>
      </c>
      <c r="M70" s="62">
        <v>35000</v>
      </c>
      <c r="N70" s="63"/>
      <c r="O70" s="62">
        <v>35700</v>
      </c>
      <c r="P70" s="64" t="s">
        <v>503</v>
      </c>
      <c r="Q70" s="65"/>
      <c r="R70" s="66"/>
      <c r="S70" s="67"/>
      <c r="T70" s="61"/>
      <c r="U70" s="68"/>
      <c r="V70" s="69"/>
      <c r="W70" s="69"/>
      <c r="X70" s="58" t="s">
        <v>678</v>
      </c>
      <c r="Y70" s="58" t="s">
        <v>881</v>
      </c>
      <c r="Z70" s="70" t="s">
        <v>504</v>
      </c>
      <c r="AA70" s="57"/>
      <c r="AB70" s="70" t="s">
        <v>1025</v>
      </c>
      <c r="AC70" s="70" t="s">
        <v>1026</v>
      </c>
      <c r="AD70" s="71"/>
      <c r="AE70" s="71"/>
      <c r="AF70" s="71"/>
      <c r="AG70" s="72"/>
      <c r="AH70" s="72"/>
      <c r="AI70" s="73"/>
      <c r="AJ70" s="73"/>
    </row>
    <row r="71" spans="1:37" s="74" customFormat="1" ht="22.5" hidden="1" customHeight="1">
      <c r="A71" s="102" t="s">
        <v>1027</v>
      </c>
      <c r="B71" s="58">
        <v>91055</v>
      </c>
      <c r="C71" s="75" t="s">
        <v>128</v>
      </c>
      <c r="D71" s="75" t="s">
        <v>129</v>
      </c>
      <c r="E71" s="76" t="s">
        <v>1028</v>
      </c>
      <c r="F71" s="77" t="s">
        <v>672</v>
      </c>
      <c r="G71" s="78" t="s">
        <v>920</v>
      </c>
      <c r="H71" s="79" t="s">
        <v>472</v>
      </c>
      <c r="I71" s="57" t="s">
        <v>675</v>
      </c>
      <c r="J71" s="60">
        <v>44531</v>
      </c>
      <c r="K71" s="80">
        <v>45658</v>
      </c>
      <c r="L71" s="80">
        <v>46387</v>
      </c>
      <c r="M71" s="81">
        <v>48384</v>
      </c>
      <c r="N71" s="82"/>
      <c r="O71" s="81">
        <v>48384</v>
      </c>
      <c r="P71" s="83" t="s">
        <v>472</v>
      </c>
      <c r="Q71" s="65" t="s">
        <v>57</v>
      </c>
      <c r="R71" s="66" t="s">
        <v>675</v>
      </c>
      <c r="S71" s="85" t="s">
        <v>488</v>
      </c>
      <c r="T71" s="61">
        <v>45623</v>
      </c>
      <c r="U71" s="68"/>
      <c r="V71" s="86"/>
      <c r="W71" s="86"/>
      <c r="X71" s="77" t="s">
        <v>921</v>
      </c>
      <c r="Y71" s="76" t="s">
        <v>679</v>
      </c>
      <c r="Z71" s="77" t="s">
        <v>130</v>
      </c>
      <c r="AA71" s="76"/>
      <c r="AB71" s="59" t="s">
        <v>1029</v>
      </c>
      <c r="AC71" s="59"/>
      <c r="AD71" s="87"/>
      <c r="AE71" s="87"/>
      <c r="AF71" s="87"/>
      <c r="AG71" s="88"/>
      <c r="AH71" s="88"/>
      <c r="AI71" s="89"/>
      <c r="AJ71" s="89"/>
    </row>
    <row r="72" spans="1:37" s="74" customFormat="1" ht="22.5" hidden="1" customHeight="1">
      <c r="A72" s="55" t="s">
        <v>1030</v>
      </c>
      <c r="B72" s="58">
        <v>91057</v>
      </c>
      <c r="C72" s="168" t="s">
        <v>39</v>
      </c>
      <c r="D72" s="168" t="s">
        <v>40</v>
      </c>
      <c r="E72" s="76" t="s">
        <v>1031</v>
      </c>
      <c r="F72" s="57" t="s">
        <v>672</v>
      </c>
      <c r="G72" s="77" t="s">
        <v>1032</v>
      </c>
      <c r="H72" s="58" t="s">
        <v>674</v>
      </c>
      <c r="I72" s="57" t="s">
        <v>719</v>
      </c>
      <c r="J72" s="60">
        <v>44378</v>
      </c>
      <c r="K72" s="61">
        <v>45505</v>
      </c>
      <c r="L72" s="61">
        <v>45869</v>
      </c>
      <c r="M72" s="62">
        <v>0</v>
      </c>
      <c r="N72" s="136"/>
      <c r="O72" s="62">
        <v>0</v>
      </c>
      <c r="P72" s="70"/>
      <c r="Q72" s="49" t="s">
        <v>41</v>
      </c>
      <c r="R72" s="66" t="s">
        <v>675</v>
      </c>
      <c r="S72" s="169" t="s">
        <v>337</v>
      </c>
      <c r="T72" s="170">
        <v>45499</v>
      </c>
      <c r="U72" s="68"/>
      <c r="V72" s="111"/>
      <c r="W72" s="111"/>
      <c r="X72" s="58" t="s">
        <v>1033</v>
      </c>
      <c r="Y72" s="58" t="s">
        <v>679</v>
      </c>
      <c r="Z72" s="112"/>
      <c r="AA72" s="108"/>
      <c r="AB72" s="70" t="s">
        <v>1034</v>
      </c>
      <c r="AC72" s="70" t="s">
        <v>1035</v>
      </c>
      <c r="AD72" s="71"/>
      <c r="AE72" s="71"/>
      <c r="AF72" s="71"/>
      <c r="AG72" s="72"/>
      <c r="AH72" s="72"/>
      <c r="AI72" s="73"/>
      <c r="AJ72" s="73"/>
    </row>
    <row r="73" spans="1:37" s="171" customFormat="1" ht="22.5" hidden="1" customHeight="1">
      <c r="A73" s="55" t="s">
        <v>1036</v>
      </c>
      <c r="B73" s="119">
        <v>91071</v>
      </c>
      <c r="C73" s="120" t="s">
        <v>36</v>
      </c>
      <c r="D73" s="120" t="s">
        <v>37</v>
      </c>
      <c r="E73" s="119" t="s">
        <v>1037</v>
      </c>
      <c r="F73" s="120" t="s">
        <v>672</v>
      </c>
      <c r="G73" s="127" t="s">
        <v>943</v>
      </c>
      <c r="H73" s="119" t="s">
        <v>674</v>
      </c>
      <c r="I73" s="120" t="s">
        <v>675</v>
      </c>
      <c r="J73" s="122">
        <v>44572</v>
      </c>
      <c r="K73" s="123">
        <v>45231</v>
      </c>
      <c r="L73" s="123">
        <v>45961</v>
      </c>
      <c r="M73" s="124">
        <v>70000</v>
      </c>
      <c r="N73" s="124"/>
      <c r="O73" s="124">
        <v>70000</v>
      </c>
      <c r="P73" s="151" t="s">
        <v>336</v>
      </c>
      <c r="Q73" s="145" t="s">
        <v>35</v>
      </c>
      <c r="R73" s="128" t="s">
        <v>675</v>
      </c>
      <c r="S73" s="153" t="s">
        <v>1038</v>
      </c>
      <c r="T73" s="123">
        <v>45210</v>
      </c>
      <c r="U73" s="123"/>
      <c r="V73" s="154">
        <v>45107</v>
      </c>
      <c r="W73" s="154">
        <v>45473</v>
      </c>
      <c r="X73" s="119" t="s">
        <v>944</v>
      </c>
      <c r="Y73" s="119" t="s">
        <v>881</v>
      </c>
      <c r="Z73" s="155" t="s">
        <v>1039</v>
      </c>
      <c r="AA73" s="120"/>
      <c r="AB73" s="155"/>
      <c r="AC73" s="155"/>
      <c r="AD73" s="157">
        <v>45231</v>
      </c>
      <c r="AE73" s="157">
        <v>45961</v>
      </c>
      <c r="AF73" s="157">
        <v>45808</v>
      </c>
      <c r="AG73" s="158">
        <v>70000</v>
      </c>
      <c r="AH73" s="158">
        <v>70000</v>
      </c>
      <c r="AI73" s="159">
        <v>55348.837209302321</v>
      </c>
      <c r="AJ73" s="159">
        <v>55348.837209302321</v>
      </c>
    </row>
    <row r="74" spans="1:37" s="74" customFormat="1" ht="22.5" hidden="1" customHeight="1">
      <c r="A74" s="55" t="s">
        <v>1040</v>
      </c>
      <c r="B74" s="58">
        <v>91072</v>
      </c>
      <c r="C74" s="57" t="s">
        <v>528</v>
      </c>
      <c r="D74" s="108" t="s">
        <v>251</v>
      </c>
      <c r="E74" s="76" t="s">
        <v>1041</v>
      </c>
      <c r="F74" s="108" t="s">
        <v>826</v>
      </c>
      <c r="G74" s="78" t="s">
        <v>1042</v>
      </c>
      <c r="H74" s="58" t="s">
        <v>674</v>
      </c>
      <c r="I74" s="57" t="s">
        <v>675</v>
      </c>
      <c r="J74" s="60">
        <v>44572</v>
      </c>
      <c r="K74" s="61">
        <v>45668</v>
      </c>
      <c r="L74" s="61">
        <v>46762</v>
      </c>
      <c r="M74" s="81">
        <v>135002.4</v>
      </c>
      <c r="N74" s="81"/>
      <c r="O74" s="136">
        <v>129810</v>
      </c>
      <c r="P74" s="109" t="s">
        <v>532</v>
      </c>
      <c r="Q74" s="84" t="s">
        <v>68</v>
      </c>
      <c r="R74" s="66" t="s">
        <v>675</v>
      </c>
      <c r="S74" s="110"/>
      <c r="T74" s="86"/>
      <c r="U74" s="68"/>
      <c r="V74" s="111"/>
      <c r="W74" s="111"/>
      <c r="X74" s="76" t="s">
        <v>931</v>
      </c>
      <c r="Y74" s="76" t="s">
        <v>881</v>
      </c>
      <c r="Z74" s="112" t="s">
        <v>535</v>
      </c>
      <c r="AA74" s="108"/>
      <c r="AB74" s="70"/>
      <c r="AC74" s="70"/>
      <c r="AD74" s="90"/>
      <c r="AE74" s="71"/>
      <c r="AF74" s="71"/>
      <c r="AG74" s="72"/>
      <c r="AH74" s="72"/>
      <c r="AI74" s="73"/>
      <c r="AJ74" s="73"/>
    </row>
    <row r="75" spans="1:37" s="74" customFormat="1" ht="11.25" hidden="1" customHeight="1">
      <c r="A75" s="102" t="s">
        <v>1043</v>
      </c>
      <c r="B75" s="58">
        <v>91075</v>
      </c>
      <c r="C75" s="57" t="s">
        <v>43</v>
      </c>
      <c r="D75" s="57" t="s">
        <v>44</v>
      </c>
      <c r="E75" s="58" t="s">
        <v>1044</v>
      </c>
      <c r="F75" s="77" t="s">
        <v>683</v>
      </c>
      <c r="G75" s="78" t="s">
        <v>865</v>
      </c>
      <c r="H75" s="58" t="s">
        <v>674</v>
      </c>
      <c r="I75" s="57" t="s">
        <v>675</v>
      </c>
      <c r="J75" s="60">
        <v>44582</v>
      </c>
      <c r="K75" s="61">
        <v>45678</v>
      </c>
      <c r="L75" s="61">
        <v>46042</v>
      </c>
      <c r="M75" s="81"/>
      <c r="N75" s="82"/>
      <c r="O75" s="81"/>
      <c r="P75" s="116"/>
      <c r="Q75" s="84"/>
      <c r="R75" s="66"/>
      <c r="S75" s="85"/>
      <c r="T75" s="86"/>
      <c r="U75" s="68"/>
      <c r="V75" s="86"/>
      <c r="W75" s="86"/>
      <c r="X75" s="77" t="s">
        <v>867</v>
      </c>
      <c r="Y75" s="76" t="s">
        <v>881</v>
      </c>
      <c r="Z75" s="59" t="s">
        <v>46</v>
      </c>
      <c r="AA75" s="76"/>
      <c r="AB75" s="59" t="s">
        <v>1045</v>
      </c>
      <c r="AC75" s="59" t="s">
        <v>715</v>
      </c>
      <c r="AD75" s="87"/>
      <c r="AE75" s="87"/>
      <c r="AF75" s="87"/>
      <c r="AG75" s="88"/>
      <c r="AH75" s="88"/>
      <c r="AI75" s="89"/>
      <c r="AJ75" s="89"/>
    </row>
    <row r="76" spans="1:37" s="104" customFormat="1" ht="11.25" hidden="1" customHeight="1">
      <c r="A76" s="55" t="s">
        <v>1046</v>
      </c>
      <c r="B76" s="58">
        <v>91087</v>
      </c>
      <c r="C76" s="75" t="s">
        <v>1047</v>
      </c>
      <c r="D76" s="75" t="s">
        <v>196</v>
      </c>
      <c r="E76" s="76" t="s">
        <v>1048</v>
      </c>
      <c r="F76" s="77" t="s">
        <v>672</v>
      </c>
      <c r="G76" s="78" t="s">
        <v>684</v>
      </c>
      <c r="H76" s="79" t="s">
        <v>472</v>
      </c>
      <c r="I76" s="57" t="s">
        <v>675</v>
      </c>
      <c r="J76" s="60">
        <v>44603</v>
      </c>
      <c r="K76" s="80">
        <v>45658</v>
      </c>
      <c r="L76" s="80">
        <v>46022</v>
      </c>
      <c r="M76" s="81">
        <v>6000</v>
      </c>
      <c r="N76" s="82"/>
      <c r="O76" s="81">
        <v>6000</v>
      </c>
      <c r="P76" s="83" t="s">
        <v>472</v>
      </c>
      <c r="Q76" s="84" t="s">
        <v>57</v>
      </c>
      <c r="R76" s="66" t="s">
        <v>675</v>
      </c>
      <c r="S76" s="85"/>
      <c r="T76" s="61"/>
      <c r="U76" s="68"/>
      <c r="V76" s="86"/>
      <c r="W76" s="86"/>
      <c r="X76" s="77" t="s">
        <v>686</v>
      </c>
      <c r="Y76" s="76" t="s">
        <v>881</v>
      </c>
      <c r="Z76" s="77" t="s">
        <v>64</v>
      </c>
      <c r="AA76" s="76"/>
      <c r="AB76" s="59"/>
      <c r="AC76" s="59"/>
      <c r="AD76" s="87"/>
      <c r="AE76" s="87"/>
      <c r="AF76" s="87"/>
      <c r="AG76" s="88"/>
      <c r="AH76" s="88"/>
      <c r="AI76" s="89"/>
      <c r="AJ76" s="89"/>
      <c r="AK76" s="74"/>
    </row>
    <row r="77" spans="1:37" s="104" customFormat="1" ht="22.5" customHeight="1">
      <c r="A77" s="55" t="s">
        <v>1049</v>
      </c>
      <c r="B77" s="58">
        <v>91088</v>
      </c>
      <c r="C77" s="57" t="s">
        <v>33</v>
      </c>
      <c r="D77" s="108" t="s">
        <v>34</v>
      </c>
      <c r="E77" s="76" t="s">
        <v>1050</v>
      </c>
      <c r="F77" s="77" t="s">
        <v>691</v>
      </c>
      <c r="G77" s="78" t="s">
        <v>1051</v>
      </c>
      <c r="H77" s="58" t="s">
        <v>674</v>
      </c>
      <c r="I77" s="57" t="s">
        <v>675</v>
      </c>
      <c r="J77" s="60">
        <v>44631</v>
      </c>
      <c r="K77" s="61">
        <v>45742</v>
      </c>
      <c r="L77" s="61">
        <v>46471</v>
      </c>
      <c r="M77" s="81"/>
      <c r="N77" s="82"/>
      <c r="O77" s="81"/>
      <c r="P77" s="116"/>
      <c r="Q77" s="84"/>
      <c r="R77" s="66"/>
      <c r="S77" s="85"/>
      <c r="T77" s="86"/>
      <c r="U77" s="68"/>
      <c r="V77" s="86"/>
      <c r="W77" s="86"/>
      <c r="X77" s="58" t="s">
        <v>1052</v>
      </c>
      <c r="Y77" s="76" t="s">
        <v>881</v>
      </c>
      <c r="Z77" s="77" t="s">
        <v>1053</v>
      </c>
      <c r="AA77" s="76"/>
      <c r="AB77" s="59" t="s">
        <v>1054</v>
      </c>
      <c r="AC77" s="59" t="s">
        <v>1055</v>
      </c>
      <c r="AD77" s="87"/>
      <c r="AE77" s="87"/>
      <c r="AF77" s="87"/>
      <c r="AG77" s="88"/>
      <c r="AH77" s="88"/>
      <c r="AI77" s="89"/>
      <c r="AJ77" s="89"/>
      <c r="AK77" s="74"/>
    </row>
    <row r="78" spans="1:37" s="74" customFormat="1" ht="33.75" hidden="1" customHeight="1">
      <c r="A78" s="55" t="s">
        <v>1056</v>
      </c>
      <c r="B78" s="58">
        <v>91097</v>
      </c>
      <c r="C78" s="75" t="s">
        <v>246</v>
      </c>
      <c r="D78" s="75" t="s">
        <v>114</v>
      </c>
      <c r="E78" s="76" t="s">
        <v>1057</v>
      </c>
      <c r="F78" s="77" t="s">
        <v>683</v>
      </c>
      <c r="G78" s="78" t="s">
        <v>684</v>
      </c>
      <c r="H78" s="79" t="s">
        <v>472</v>
      </c>
      <c r="I78" s="57" t="s">
        <v>719</v>
      </c>
      <c r="J78" s="60">
        <v>44662</v>
      </c>
      <c r="K78" s="80">
        <v>45658</v>
      </c>
      <c r="L78" s="80">
        <v>46022</v>
      </c>
      <c r="M78" s="81">
        <v>38175.75</v>
      </c>
      <c r="N78" s="82"/>
      <c r="O78" s="81">
        <v>38175.75</v>
      </c>
      <c r="P78" s="83" t="s">
        <v>472</v>
      </c>
      <c r="Q78" s="84" t="s">
        <v>685</v>
      </c>
      <c r="R78" s="66" t="s">
        <v>675</v>
      </c>
      <c r="S78" s="85"/>
      <c r="T78" s="61"/>
      <c r="U78" s="68"/>
      <c r="V78" s="86"/>
      <c r="W78" s="86"/>
      <c r="X78" s="77" t="s">
        <v>686</v>
      </c>
      <c r="Y78" s="76" t="s">
        <v>881</v>
      </c>
      <c r="Z78" s="77" t="s">
        <v>64</v>
      </c>
      <c r="AA78" s="76"/>
      <c r="AB78" s="59" t="s">
        <v>1058</v>
      </c>
      <c r="AC78" s="59" t="s">
        <v>715</v>
      </c>
      <c r="AD78" s="87"/>
      <c r="AE78" s="87"/>
      <c r="AF78" s="87"/>
      <c r="AG78" s="88"/>
      <c r="AH78" s="88"/>
      <c r="AI78" s="89"/>
      <c r="AJ78" s="89"/>
    </row>
    <row r="79" spans="1:37" s="104" customFormat="1" ht="22.5" hidden="1" customHeight="1">
      <c r="A79" s="55" t="s">
        <v>1059</v>
      </c>
      <c r="B79" s="76">
        <v>91099</v>
      </c>
      <c r="C79" s="108" t="s">
        <v>252</v>
      </c>
      <c r="D79" s="108" t="s">
        <v>124</v>
      </c>
      <c r="E79" s="76" t="s">
        <v>1060</v>
      </c>
      <c r="F79" s="77" t="s">
        <v>672</v>
      </c>
      <c r="G79" s="77" t="s">
        <v>1042</v>
      </c>
      <c r="H79" s="76" t="s">
        <v>674</v>
      </c>
      <c r="I79" s="76" t="s">
        <v>675</v>
      </c>
      <c r="J79" s="60">
        <v>45658</v>
      </c>
      <c r="K79" s="86">
        <v>45658</v>
      </c>
      <c r="L79" s="86">
        <v>46022</v>
      </c>
      <c r="M79" s="81">
        <v>31856.58</v>
      </c>
      <c r="N79" s="137"/>
      <c r="O79" s="136">
        <v>33130.839999999997</v>
      </c>
      <c r="P79" s="116" t="s">
        <v>520</v>
      </c>
      <c r="Q79" s="77"/>
      <c r="R79" s="66" t="s">
        <v>675</v>
      </c>
      <c r="S79" s="100"/>
      <c r="T79" s="86"/>
      <c r="U79" s="68"/>
      <c r="V79" s="86"/>
      <c r="W79" s="86"/>
      <c r="X79" s="77" t="s">
        <v>1061</v>
      </c>
      <c r="Y79" s="76" t="s">
        <v>881</v>
      </c>
      <c r="Z79" s="77" t="s">
        <v>253</v>
      </c>
      <c r="AA79" s="76"/>
      <c r="AB79" s="77"/>
      <c r="AC79" s="77"/>
      <c r="AD79" s="97"/>
      <c r="AE79" s="97"/>
      <c r="AF79" s="97"/>
      <c r="AG79" s="98"/>
      <c r="AH79" s="98"/>
      <c r="AI79" s="101"/>
      <c r="AJ79" s="101"/>
      <c r="AK79" s="74"/>
    </row>
    <row r="80" spans="1:37" s="74" customFormat="1" ht="22.5" hidden="1" customHeight="1">
      <c r="A80" s="55" t="s">
        <v>1062</v>
      </c>
      <c r="B80" s="58">
        <v>91107</v>
      </c>
      <c r="C80" s="57" t="s">
        <v>29</v>
      </c>
      <c r="D80" s="108" t="s">
        <v>30</v>
      </c>
      <c r="E80" s="76" t="s">
        <v>1063</v>
      </c>
      <c r="F80" s="108" t="s">
        <v>698</v>
      </c>
      <c r="G80" s="78" t="s">
        <v>1064</v>
      </c>
      <c r="H80" s="58" t="s">
        <v>674</v>
      </c>
      <c r="I80" s="57" t="s">
        <v>675</v>
      </c>
      <c r="J80" s="60">
        <v>44733</v>
      </c>
      <c r="K80" s="61">
        <v>45474</v>
      </c>
      <c r="L80" s="61">
        <v>46203</v>
      </c>
      <c r="M80" s="81"/>
      <c r="N80" s="81"/>
      <c r="O80" s="81"/>
      <c r="P80" s="109"/>
      <c r="Q80" s="84"/>
      <c r="R80" s="66" t="s">
        <v>675</v>
      </c>
      <c r="S80" s="110"/>
      <c r="T80" s="86"/>
      <c r="U80" s="68"/>
      <c r="V80" s="111"/>
      <c r="W80" s="111"/>
      <c r="X80" s="76" t="s">
        <v>1065</v>
      </c>
      <c r="Y80" s="76" t="s">
        <v>881</v>
      </c>
      <c r="Z80" s="112" t="s">
        <v>32</v>
      </c>
      <c r="AA80" s="108"/>
      <c r="AB80" s="70" t="s">
        <v>1066</v>
      </c>
      <c r="AC80" s="70"/>
      <c r="AD80" s="71"/>
      <c r="AE80" s="71"/>
      <c r="AF80" s="71"/>
      <c r="AG80" s="72"/>
      <c r="AH80" s="72"/>
      <c r="AI80" s="73"/>
      <c r="AJ80" s="73"/>
    </row>
    <row r="81" spans="1:37" s="74" customFormat="1" ht="22.5" hidden="1" customHeight="1">
      <c r="A81" s="55" t="s">
        <v>1067</v>
      </c>
      <c r="B81" s="58">
        <v>91108</v>
      </c>
      <c r="C81" s="57" t="s">
        <v>254</v>
      </c>
      <c r="D81" s="57" t="s">
        <v>255</v>
      </c>
      <c r="E81" s="76" t="s">
        <v>1068</v>
      </c>
      <c r="F81" s="108" t="s">
        <v>698</v>
      </c>
      <c r="G81" s="78" t="s">
        <v>779</v>
      </c>
      <c r="H81" s="58" t="s">
        <v>674</v>
      </c>
      <c r="I81" s="57" t="s">
        <v>675</v>
      </c>
      <c r="J81" s="60">
        <v>44753</v>
      </c>
      <c r="K81" s="61">
        <v>45484</v>
      </c>
      <c r="L81" s="61">
        <v>45848</v>
      </c>
      <c r="M81" s="81">
        <v>29925</v>
      </c>
      <c r="N81" s="81"/>
      <c r="O81" s="81">
        <v>31122</v>
      </c>
      <c r="P81" s="109" t="s">
        <v>1069</v>
      </c>
      <c r="Q81" s="84"/>
      <c r="R81" s="66" t="s">
        <v>675</v>
      </c>
      <c r="S81" s="110" t="s">
        <v>370</v>
      </c>
      <c r="T81" s="86">
        <v>45488</v>
      </c>
      <c r="U81" s="68">
        <v>46569</v>
      </c>
      <c r="V81" s="111"/>
      <c r="W81" s="111"/>
      <c r="X81" s="76" t="s">
        <v>780</v>
      </c>
      <c r="Y81" s="76"/>
      <c r="Z81" s="112" t="s">
        <v>256</v>
      </c>
      <c r="AA81" s="108"/>
      <c r="AB81" s="70" t="s">
        <v>1070</v>
      </c>
      <c r="AC81" s="70"/>
      <c r="AD81" s="71"/>
      <c r="AE81" s="71"/>
      <c r="AF81" s="71"/>
      <c r="AG81" s="72"/>
      <c r="AH81" s="72"/>
      <c r="AI81" s="73"/>
      <c r="AJ81" s="73"/>
    </row>
    <row r="82" spans="1:37" s="104" customFormat="1" ht="33.75" hidden="1" customHeight="1">
      <c r="A82" s="55" t="s">
        <v>1071</v>
      </c>
      <c r="B82" s="58">
        <v>91109</v>
      </c>
      <c r="C82" s="57" t="s">
        <v>257</v>
      </c>
      <c r="D82" s="108" t="s">
        <v>93</v>
      </c>
      <c r="E82" s="76" t="s">
        <v>1072</v>
      </c>
      <c r="F82" s="108" t="s">
        <v>826</v>
      </c>
      <c r="G82" s="59" t="s">
        <v>1042</v>
      </c>
      <c r="H82" s="58" t="s">
        <v>674</v>
      </c>
      <c r="I82" s="76" t="s">
        <v>675</v>
      </c>
      <c r="J82" s="60">
        <v>44753</v>
      </c>
      <c r="K82" s="61">
        <v>45484</v>
      </c>
      <c r="L82" s="61">
        <v>45848</v>
      </c>
      <c r="M82" s="81">
        <v>34615.379999999997</v>
      </c>
      <c r="N82" s="81"/>
      <c r="O82" s="81">
        <v>36000</v>
      </c>
      <c r="P82" s="109" t="s">
        <v>1073</v>
      </c>
      <c r="Q82" s="84" t="s">
        <v>354</v>
      </c>
      <c r="R82" s="66" t="s">
        <v>675</v>
      </c>
      <c r="S82" s="110" t="s">
        <v>317</v>
      </c>
      <c r="T82" s="86">
        <v>45446</v>
      </c>
      <c r="U82" s="68"/>
      <c r="V82" s="111"/>
      <c r="W82" s="111"/>
      <c r="X82" s="58" t="s">
        <v>1074</v>
      </c>
      <c r="Y82" s="76" t="s">
        <v>881</v>
      </c>
      <c r="Z82" s="112" t="s">
        <v>355</v>
      </c>
      <c r="AA82" s="108"/>
      <c r="AB82" s="70" t="s">
        <v>1075</v>
      </c>
      <c r="AC82" s="70"/>
      <c r="AD82" s="71"/>
      <c r="AE82" s="71"/>
      <c r="AF82" s="71"/>
      <c r="AG82" s="72"/>
      <c r="AH82" s="72"/>
      <c r="AI82" s="73"/>
      <c r="AJ82" s="73"/>
      <c r="AK82" s="74"/>
    </row>
    <row r="83" spans="1:37" s="74" customFormat="1" ht="57" hidden="1" customHeight="1">
      <c r="A83" s="55" t="s">
        <v>1076</v>
      </c>
      <c r="B83" s="58">
        <v>91111</v>
      </c>
      <c r="C83" s="57" t="s">
        <v>400</v>
      </c>
      <c r="D83" s="108" t="s">
        <v>97</v>
      </c>
      <c r="E83" s="76" t="s">
        <v>1077</v>
      </c>
      <c r="F83" s="57" t="s">
        <v>953</v>
      </c>
      <c r="G83" s="78" t="s">
        <v>1078</v>
      </c>
      <c r="H83" s="58" t="s">
        <v>674</v>
      </c>
      <c r="I83" s="57" t="s">
        <v>675</v>
      </c>
      <c r="J83" s="60">
        <v>45546</v>
      </c>
      <c r="K83" s="61">
        <v>45546</v>
      </c>
      <c r="L83" s="61">
        <v>46336</v>
      </c>
      <c r="M83" s="81">
        <v>85884.62</v>
      </c>
      <c r="N83" s="81"/>
      <c r="O83" s="81">
        <v>89320</v>
      </c>
      <c r="P83" s="109" t="s">
        <v>1079</v>
      </c>
      <c r="Q83" s="84"/>
      <c r="R83" s="66" t="s">
        <v>675</v>
      </c>
      <c r="S83" s="110" t="s">
        <v>401</v>
      </c>
      <c r="T83" s="86">
        <v>45562</v>
      </c>
      <c r="U83" s="68"/>
      <c r="V83" s="111"/>
      <c r="W83" s="111"/>
      <c r="X83" s="76" t="s">
        <v>1080</v>
      </c>
      <c r="Y83" s="76" t="s">
        <v>881</v>
      </c>
      <c r="Z83" s="112" t="s">
        <v>402</v>
      </c>
      <c r="AA83" s="108"/>
      <c r="AB83" s="70" t="s">
        <v>1081</v>
      </c>
      <c r="AC83" s="70"/>
      <c r="AD83" s="71"/>
      <c r="AE83" s="71"/>
      <c r="AF83" s="71"/>
      <c r="AG83" s="72"/>
      <c r="AH83" s="72"/>
      <c r="AI83" s="73"/>
      <c r="AJ83" s="73"/>
    </row>
    <row r="84" spans="1:37" s="74" customFormat="1" ht="57" hidden="1" customHeight="1">
      <c r="A84" s="55" t="s">
        <v>1082</v>
      </c>
      <c r="B84" s="58">
        <v>91112</v>
      </c>
      <c r="C84" s="57" t="s">
        <v>125</v>
      </c>
      <c r="D84" s="108" t="s">
        <v>126</v>
      </c>
      <c r="E84" s="76" t="s">
        <v>1083</v>
      </c>
      <c r="F84" s="57" t="s">
        <v>683</v>
      </c>
      <c r="G84" s="78" t="s">
        <v>935</v>
      </c>
      <c r="H84" s="58" t="s">
        <v>674</v>
      </c>
      <c r="I84" s="57" t="s">
        <v>675</v>
      </c>
      <c r="J84" s="60">
        <v>44815</v>
      </c>
      <c r="K84" s="61">
        <v>45546</v>
      </c>
      <c r="L84" s="61">
        <v>45910</v>
      </c>
      <c r="M84" s="81">
        <v>33075</v>
      </c>
      <c r="N84" s="81"/>
      <c r="O84" s="81">
        <v>34398</v>
      </c>
      <c r="P84" s="109" t="s">
        <v>1084</v>
      </c>
      <c r="Q84" s="84"/>
      <c r="R84" s="66" t="s">
        <v>675</v>
      </c>
      <c r="S84" s="110"/>
      <c r="T84" s="86"/>
      <c r="U84" s="68"/>
      <c r="V84" s="111">
        <v>45413</v>
      </c>
      <c r="W84" s="111">
        <v>45778</v>
      </c>
      <c r="X84" s="76" t="s">
        <v>937</v>
      </c>
      <c r="Y84" s="76" t="s">
        <v>881</v>
      </c>
      <c r="Z84" s="112" t="s">
        <v>127</v>
      </c>
      <c r="AA84" s="108"/>
      <c r="AB84" s="70" t="s">
        <v>1085</v>
      </c>
      <c r="AC84" s="70"/>
      <c r="AD84" s="71"/>
      <c r="AE84" s="71"/>
      <c r="AF84" s="71"/>
      <c r="AG84" s="72"/>
      <c r="AH84" s="72"/>
      <c r="AI84" s="73"/>
      <c r="AJ84" s="73"/>
    </row>
    <row r="85" spans="1:37" s="74" customFormat="1" ht="39.75" hidden="1" customHeight="1">
      <c r="A85" s="148" t="s">
        <v>1086</v>
      </c>
      <c r="B85" s="119">
        <v>91118</v>
      </c>
      <c r="C85" s="120" t="s">
        <v>1087</v>
      </c>
      <c r="D85" s="120" t="s">
        <v>1088</v>
      </c>
      <c r="E85" s="119" t="s">
        <v>1089</v>
      </c>
      <c r="F85" s="120" t="s">
        <v>698</v>
      </c>
      <c r="G85" s="127" t="s">
        <v>1090</v>
      </c>
      <c r="H85" s="119" t="s">
        <v>674</v>
      </c>
      <c r="I85" s="120" t="s">
        <v>675</v>
      </c>
      <c r="J85" s="122">
        <v>44845</v>
      </c>
      <c r="K85" s="123">
        <v>45210</v>
      </c>
      <c r="L85" s="123">
        <v>45940</v>
      </c>
      <c r="M85" s="124">
        <v>60000</v>
      </c>
      <c r="N85" s="172"/>
      <c r="O85" s="124">
        <v>62400</v>
      </c>
      <c r="P85" s="151" t="s">
        <v>1091</v>
      </c>
      <c r="Q85" s="152" t="s">
        <v>35</v>
      </c>
      <c r="R85" s="128" t="s">
        <v>675</v>
      </c>
      <c r="S85" s="153"/>
      <c r="T85" s="123"/>
      <c r="U85" s="123"/>
      <c r="V85" s="154"/>
      <c r="W85" s="154"/>
      <c r="X85" s="119" t="s">
        <v>1092</v>
      </c>
      <c r="Y85" s="119" t="s">
        <v>881</v>
      </c>
      <c r="Z85" s="155" t="s">
        <v>1093</v>
      </c>
      <c r="AA85" s="120"/>
      <c r="AB85" s="155" t="s">
        <v>1094</v>
      </c>
      <c r="AC85" s="155" t="s">
        <v>715</v>
      </c>
      <c r="AD85" s="157">
        <v>45210</v>
      </c>
      <c r="AE85" s="157">
        <v>45940</v>
      </c>
      <c r="AF85" s="157">
        <v>45702</v>
      </c>
      <c r="AG85" s="158">
        <v>60000</v>
      </c>
      <c r="AH85" s="158">
        <v>62400</v>
      </c>
      <c r="AI85" s="159">
        <v>40465.116279069771</v>
      </c>
      <c r="AJ85" s="159">
        <v>42083.720930232557</v>
      </c>
    </row>
    <row r="86" spans="1:37" s="74" customFormat="1" ht="22.5" hidden="1" customHeight="1">
      <c r="A86" s="55" t="s">
        <v>1095</v>
      </c>
      <c r="B86" s="119">
        <v>91121</v>
      </c>
      <c r="C86" s="120" t="s">
        <v>1096</v>
      </c>
      <c r="D86" s="120" t="s">
        <v>190</v>
      </c>
      <c r="E86" s="119" t="s">
        <v>1097</v>
      </c>
      <c r="F86" s="119" t="s">
        <v>698</v>
      </c>
      <c r="G86" s="127" t="s">
        <v>1090</v>
      </c>
      <c r="H86" s="119" t="s">
        <v>674</v>
      </c>
      <c r="I86" s="119" t="s">
        <v>675</v>
      </c>
      <c r="J86" s="122">
        <v>45210</v>
      </c>
      <c r="K86" s="123">
        <v>45210</v>
      </c>
      <c r="L86" s="123">
        <v>45940</v>
      </c>
      <c r="M86" s="124">
        <v>60000</v>
      </c>
      <c r="N86" s="125"/>
      <c r="O86" s="124">
        <v>62400</v>
      </c>
      <c r="P86" s="126" t="s">
        <v>1091</v>
      </c>
      <c r="Q86" s="127" t="s">
        <v>35</v>
      </c>
      <c r="R86" s="128" t="s">
        <v>675</v>
      </c>
      <c r="S86" s="129"/>
      <c r="T86" s="123"/>
      <c r="U86" s="123">
        <v>46706</v>
      </c>
      <c r="V86" s="123"/>
      <c r="W86" s="123"/>
      <c r="X86" s="119" t="s">
        <v>845</v>
      </c>
      <c r="Y86" s="119" t="s">
        <v>881</v>
      </c>
      <c r="Z86" s="127" t="s">
        <v>1093</v>
      </c>
      <c r="AA86" s="119"/>
      <c r="AB86" s="127" t="s">
        <v>1098</v>
      </c>
      <c r="AC86" s="127"/>
      <c r="AD86" s="128">
        <v>45210</v>
      </c>
      <c r="AE86" s="128">
        <v>45940</v>
      </c>
      <c r="AF86" s="128">
        <v>45650</v>
      </c>
      <c r="AG86" s="147">
        <v>60000</v>
      </c>
      <c r="AH86" s="147">
        <v>62400</v>
      </c>
      <c r="AI86" s="130">
        <v>36196.990424076612</v>
      </c>
      <c r="AJ86" s="130">
        <v>37644.87004103967</v>
      </c>
    </row>
    <row r="87" spans="1:37" s="74" customFormat="1" ht="45" hidden="1" customHeight="1">
      <c r="A87" s="55" t="s">
        <v>1099</v>
      </c>
      <c r="B87" s="76">
        <v>91122</v>
      </c>
      <c r="C87" s="139" t="s">
        <v>104</v>
      </c>
      <c r="D87" s="139" t="s">
        <v>105</v>
      </c>
      <c r="E87" s="76" t="s">
        <v>1100</v>
      </c>
      <c r="F87" s="77" t="s">
        <v>826</v>
      </c>
      <c r="G87" s="77" t="s">
        <v>746</v>
      </c>
      <c r="H87" s="76" t="s">
        <v>674</v>
      </c>
      <c r="I87" s="76" t="s">
        <v>675</v>
      </c>
      <c r="J87" s="60"/>
      <c r="K87" s="86">
        <v>45617</v>
      </c>
      <c r="L87" s="86">
        <v>45981</v>
      </c>
      <c r="M87" s="136"/>
      <c r="N87" s="137"/>
      <c r="O87" s="136"/>
      <c r="P87" s="116"/>
      <c r="Q87" s="77"/>
      <c r="R87" s="66"/>
      <c r="S87" s="100"/>
      <c r="T87" s="86"/>
      <c r="U87" s="68"/>
      <c r="V87" s="86"/>
      <c r="W87" s="86"/>
      <c r="X87" s="77" t="s">
        <v>693</v>
      </c>
      <c r="Y87" s="76"/>
      <c r="Z87" s="77" t="s">
        <v>106</v>
      </c>
      <c r="AA87" s="76"/>
      <c r="AB87" s="77" t="s">
        <v>1101</v>
      </c>
      <c r="AC87" s="77" t="s">
        <v>1102</v>
      </c>
      <c r="AD87" s="97"/>
      <c r="AE87" s="97"/>
      <c r="AF87" s="97"/>
      <c r="AG87" s="98"/>
      <c r="AH87" s="98"/>
      <c r="AI87" s="101"/>
      <c r="AJ87" s="101"/>
    </row>
    <row r="88" spans="1:37" s="104" customFormat="1" ht="202.5" hidden="1">
      <c r="A88" s="55" t="s">
        <v>1103</v>
      </c>
      <c r="B88" s="119">
        <v>91126</v>
      </c>
      <c r="C88" s="120" t="s">
        <v>52</v>
      </c>
      <c r="D88" s="120" t="s">
        <v>53</v>
      </c>
      <c r="E88" s="119" t="s">
        <v>1104</v>
      </c>
      <c r="F88" s="119" t="s">
        <v>691</v>
      </c>
      <c r="G88" s="127" t="s">
        <v>1051</v>
      </c>
      <c r="H88" s="119" t="s">
        <v>674</v>
      </c>
      <c r="I88" s="119" t="s">
        <v>675</v>
      </c>
      <c r="J88" s="122">
        <v>44906</v>
      </c>
      <c r="K88" s="123">
        <v>45678</v>
      </c>
      <c r="L88" s="123">
        <v>46042</v>
      </c>
      <c r="M88" s="124">
        <v>40000</v>
      </c>
      <c r="N88" s="125"/>
      <c r="O88" s="124">
        <v>40000</v>
      </c>
      <c r="P88" s="126" t="s">
        <v>50</v>
      </c>
      <c r="Q88" s="127" t="s">
        <v>54</v>
      </c>
      <c r="R88" s="128"/>
      <c r="S88" s="129"/>
      <c r="T88" s="123"/>
      <c r="U88" s="123"/>
      <c r="V88" s="123"/>
      <c r="W88" s="123"/>
      <c r="X88" s="119" t="s">
        <v>1052</v>
      </c>
      <c r="Y88" s="119" t="s">
        <v>881</v>
      </c>
      <c r="Z88" s="127" t="s">
        <v>55</v>
      </c>
      <c r="AA88" s="119"/>
      <c r="AB88" s="127" t="s">
        <v>1105</v>
      </c>
      <c r="AC88" s="127" t="s">
        <v>1106</v>
      </c>
      <c r="AD88" s="128">
        <v>45678</v>
      </c>
      <c r="AE88" s="128">
        <v>46042</v>
      </c>
      <c r="AF88" s="128">
        <v>45735</v>
      </c>
      <c r="AG88" s="147">
        <v>40000</v>
      </c>
      <c r="AH88" s="147">
        <v>40000</v>
      </c>
      <c r="AI88" s="130">
        <v>6356.1643835616433</v>
      </c>
      <c r="AJ88" s="130">
        <v>6356.1643835616433</v>
      </c>
      <c r="AK88" s="74"/>
    </row>
    <row r="89" spans="1:37" s="104" customFormat="1" ht="11.25" hidden="1" customHeight="1">
      <c r="A89" s="55" t="s">
        <v>1107</v>
      </c>
      <c r="B89" s="58">
        <v>91127</v>
      </c>
      <c r="C89" s="57" t="s">
        <v>73</v>
      </c>
      <c r="D89" s="108" t="s">
        <v>74</v>
      </c>
      <c r="E89" s="76" t="s">
        <v>1108</v>
      </c>
      <c r="F89" s="108" t="s">
        <v>691</v>
      </c>
      <c r="G89" s="78" t="s">
        <v>1051</v>
      </c>
      <c r="H89" s="58" t="s">
        <v>674</v>
      </c>
      <c r="I89" s="57" t="s">
        <v>675</v>
      </c>
      <c r="J89" s="60">
        <v>44906</v>
      </c>
      <c r="K89" s="61">
        <v>45678</v>
      </c>
      <c r="L89" s="61">
        <v>46042</v>
      </c>
      <c r="M89" s="81"/>
      <c r="N89" s="81"/>
      <c r="O89" s="81"/>
      <c r="P89" s="109"/>
      <c r="Q89" s="84"/>
      <c r="R89" s="66"/>
      <c r="S89" s="96"/>
      <c r="T89" s="61"/>
      <c r="U89" s="68"/>
      <c r="V89" s="111"/>
      <c r="W89" s="111"/>
      <c r="X89" s="76" t="s">
        <v>1052</v>
      </c>
      <c r="Y89" s="76" t="s">
        <v>881</v>
      </c>
      <c r="Z89" s="112" t="s">
        <v>75</v>
      </c>
      <c r="AA89" s="108"/>
      <c r="AB89" s="70" t="s">
        <v>1109</v>
      </c>
      <c r="AC89" s="112" t="s">
        <v>1110</v>
      </c>
      <c r="AD89" s="71"/>
      <c r="AE89" s="71"/>
      <c r="AF89" s="71"/>
      <c r="AG89" s="72"/>
      <c r="AH89" s="72"/>
      <c r="AI89" s="73"/>
      <c r="AJ89" s="73"/>
      <c r="AK89" s="74"/>
    </row>
    <row r="90" spans="1:37" s="74" customFormat="1" ht="22.5" hidden="1" customHeight="1">
      <c r="A90" s="55" t="s">
        <v>1111</v>
      </c>
      <c r="B90" s="58">
        <v>91132</v>
      </c>
      <c r="C90" s="57" t="s">
        <v>261</v>
      </c>
      <c r="D90" s="57" t="s">
        <v>159</v>
      </c>
      <c r="E90" s="76" t="s">
        <v>1112</v>
      </c>
      <c r="F90" s="77" t="s">
        <v>698</v>
      </c>
      <c r="G90" s="77" t="s">
        <v>1113</v>
      </c>
      <c r="H90" s="76" t="s">
        <v>674</v>
      </c>
      <c r="I90" s="108" t="s">
        <v>675</v>
      </c>
      <c r="J90" s="60">
        <v>44914</v>
      </c>
      <c r="K90" s="86">
        <v>45668</v>
      </c>
      <c r="L90" s="86">
        <v>46032</v>
      </c>
      <c r="M90" s="81"/>
      <c r="N90" s="82"/>
      <c r="O90" s="81"/>
      <c r="P90" s="116"/>
      <c r="Q90" s="84"/>
      <c r="R90" s="66" t="s">
        <v>675</v>
      </c>
      <c r="S90" s="85"/>
      <c r="T90" s="86"/>
      <c r="U90" s="68"/>
      <c r="V90" s="86"/>
      <c r="W90" s="86"/>
      <c r="X90" s="77" t="s">
        <v>975</v>
      </c>
      <c r="Y90" s="76" t="s">
        <v>881</v>
      </c>
      <c r="Z90" s="77" t="s">
        <v>262</v>
      </c>
      <c r="AA90" s="76"/>
      <c r="AB90" s="77" t="s">
        <v>1114</v>
      </c>
      <c r="AC90" s="77"/>
      <c r="AD90" s="87"/>
      <c r="AE90" s="87"/>
      <c r="AF90" s="87"/>
      <c r="AG90" s="88"/>
      <c r="AH90" s="88"/>
      <c r="AI90" s="89"/>
      <c r="AJ90" s="89"/>
    </row>
    <row r="91" spans="1:37" s="104" customFormat="1" ht="22.5" hidden="1" customHeight="1">
      <c r="A91" s="55" t="s">
        <v>1115</v>
      </c>
      <c r="B91" s="56">
        <v>91133</v>
      </c>
      <c r="C91" s="132" t="s">
        <v>175</v>
      </c>
      <c r="D91" s="132" t="s">
        <v>47</v>
      </c>
      <c r="E91" s="133" t="s">
        <v>1116</v>
      </c>
      <c r="F91" s="106" t="s">
        <v>691</v>
      </c>
      <c r="G91" s="106" t="s">
        <v>1117</v>
      </c>
      <c r="H91" s="133" t="s">
        <v>674</v>
      </c>
      <c r="I91" s="132" t="s">
        <v>675</v>
      </c>
      <c r="J91" s="60">
        <v>44937</v>
      </c>
      <c r="K91" s="144">
        <v>45668</v>
      </c>
      <c r="L91" s="144">
        <v>46032</v>
      </c>
      <c r="M91" s="81">
        <v>40000</v>
      </c>
      <c r="N91" s="82"/>
      <c r="O91" s="81">
        <v>40000</v>
      </c>
      <c r="P91" s="109" t="s">
        <v>533</v>
      </c>
      <c r="Q91" s="84"/>
      <c r="R91" s="66" t="s">
        <v>675</v>
      </c>
      <c r="S91" s="85"/>
      <c r="T91" s="86"/>
      <c r="U91" s="68"/>
      <c r="V91" s="144"/>
      <c r="W91" s="144"/>
      <c r="X91" s="106" t="s">
        <v>755</v>
      </c>
      <c r="Y91" s="133" t="s">
        <v>881</v>
      </c>
      <c r="Z91" s="106" t="s">
        <v>536</v>
      </c>
      <c r="AA91" s="76"/>
      <c r="AB91" s="77" t="s">
        <v>1118</v>
      </c>
      <c r="AC91" s="77" t="s">
        <v>1119</v>
      </c>
      <c r="AD91" s="87"/>
      <c r="AE91" s="87"/>
      <c r="AF91" s="87"/>
      <c r="AG91" s="88"/>
      <c r="AH91" s="88"/>
      <c r="AI91" s="89"/>
      <c r="AJ91" s="89"/>
      <c r="AK91" s="74"/>
    </row>
    <row r="92" spans="1:37" s="74" customFormat="1" ht="22.5" hidden="1" customHeight="1">
      <c r="A92" s="55" t="s">
        <v>1120</v>
      </c>
      <c r="B92" s="56">
        <v>91136</v>
      </c>
      <c r="C92" s="57" t="s">
        <v>264</v>
      </c>
      <c r="D92" s="57" t="s">
        <v>40</v>
      </c>
      <c r="E92" s="76" t="s">
        <v>1121</v>
      </c>
      <c r="F92" s="77" t="s">
        <v>698</v>
      </c>
      <c r="G92" s="59" t="s">
        <v>865</v>
      </c>
      <c r="H92" s="76" t="s">
        <v>674</v>
      </c>
      <c r="I92" s="108" t="s">
        <v>675</v>
      </c>
      <c r="J92" s="60">
        <v>44947</v>
      </c>
      <c r="K92" s="86">
        <v>45678</v>
      </c>
      <c r="L92" s="86">
        <v>45838</v>
      </c>
      <c r="M92" s="81">
        <v>14250.01</v>
      </c>
      <c r="N92" s="82"/>
      <c r="O92" s="136">
        <v>14820.01</v>
      </c>
      <c r="P92" s="116" t="s">
        <v>1122</v>
      </c>
      <c r="Q92" s="84" t="s">
        <v>265</v>
      </c>
      <c r="R92" s="66" t="s">
        <v>675</v>
      </c>
      <c r="S92" s="85"/>
      <c r="T92" s="86"/>
      <c r="U92" s="68"/>
      <c r="V92" s="86"/>
      <c r="W92" s="86"/>
      <c r="X92" s="77" t="s">
        <v>867</v>
      </c>
      <c r="Y92" s="76" t="s">
        <v>679</v>
      </c>
      <c r="Z92" s="77" t="s">
        <v>87</v>
      </c>
      <c r="AA92" s="76"/>
      <c r="AB92" s="77" t="s">
        <v>1123</v>
      </c>
      <c r="AC92" s="77"/>
      <c r="AD92" s="97"/>
      <c r="AE92" s="87"/>
      <c r="AF92" s="87"/>
      <c r="AG92" s="88"/>
      <c r="AH92" s="88"/>
      <c r="AI92" s="89"/>
      <c r="AJ92" s="89"/>
      <c r="AK92" s="104"/>
    </row>
    <row r="93" spans="1:37" s="74" customFormat="1" ht="22.5" hidden="1" customHeight="1">
      <c r="A93" s="55" t="s">
        <v>1124</v>
      </c>
      <c r="B93" s="76">
        <v>91137</v>
      </c>
      <c r="C93" s="108" t="s">
        <v>189</v>
      </c>
      <c r="D93" s="108" t="s">
        <v>190</v>
      </c>
      <c r="E93" s="76" t="s">
        <v>1125</v>
      </c>
      <c r="F93" s="77" t="s">
        <v>691</v>
      </c>
      <c r="G93" s="77" t="s">
        <v>935</v>
      </c>
      <c r="H93" s="76" t="s">
        <v>674</v>
      </c>
      <c r="I93" s="76" t="s">
        <v>675</v>
      </c>
      <c r="J93" s="60">
        <v>45556</v>
      </c>
      <c r="K93" s="86">
        <v>45556</v>
      </c>
      <c r="L93" s="86">
        <v>45920</v>
      </c>
      <c r="M93" s="136">
        <v>63000</v>
      </c>
      <c r="N93" s="137"/>
      <c r="O93" s="136">
        <v>63000</v>
      </c>
      <c r="P93" s="116" t="s">
        <v>1126</v>
      </c>
      <c r="Q93" s="77"/>
      <c r="R93" s="66" t="s">
        <v>675</v>
      </c>
      <c r="S93" s="100"/>
      <c r="T93" s="86"/>
      <c r="U93" s="68">
        <v>46046</v>
      </c>
      <c r="V93" s="86">
        <v>45291</v>
      </c>
      <c r="W93" s="86">
        <v>45657</v>
      </c>
      <c r="X93" s="77" t="s">
        <v>937</v>
      </c>
      <c r="Y93" s="76" t="s">
        <v>881</v>
      </c>
      <c r="Z93" s="77" t="s">
        <v>191</v>
      </c>
      <c r="AA93" s="76"/>
      <c r="AB93" s="77" t="s">
        <v>1127</v>
      </c>
      <c r="AC93" s="77" t="s">
        <v>1128</v>
      </c>
      <c r="AD93" s="97"/>
      <c r="AE93" s="97"/>
      <c r="AF93" s="97"/>
      <c r="AG93" s="98"/>
      <c r="AH93" s="98"/>
      <c r="AI93" s="101"/>
      <c r="AJ93" s="101"/>
    </row>
    <row r="94" spans="1:37" s="74" customFormat="1" ht="22.5" hidden="1" customHeight="1">
      <c r="A94" s="55" t="s">
        <v>1129</v>
      </c>
      <c r="B94" s="58">
        <v>91138</v>
      </c>
      <c r="C94" s="134" t="s">
        <v>341</v>
      </c>
      <c r="D94" s="134" t="s">
        <v>340</v>
      </c>
      <c r="E94" s="76" t="s">
        <v>1130</v>
      </c>
      <c r="F94" s="59" t="s">
        <v>672</v>
      </c>
      <c r="G94" s="77" t="s">
        <v>1131</v>
      </c>
      <c r="H94" s="58" t="s">
        <v>674</v>
      </c>
      <c r="I94" s="57" t="s">
        <v>719</v>
      </c>
      <c r="J94" s="60">
        <v>45505</v>
      </c>
      <c r="K94" s="61">
        <v>45505</v>
      </c>
      <c r="L94" s="61">
        <v>45838</v>
      </c>
      <c r="M94" s="62">
        <v>0</v>
      </c>
      <c r="N94" s="137"/>
      <c r="O94" s="62">
        <v>0</v>
      </c>
      <c r="P94" s="59"/>
      <c r="Q94" s="49" t="s">
        <v>41</v>
      </c>
      <c r="R94" s="66" t="s">
        <v>675</v>
      </c>
      <c r="S94" s="173" t="s">
        <v>339</v>
      </c>
      <c r="T94" s="170">
        <v>45498</v>
      </c>
      <c r="U94" s="68"/>
      <c r="V94" s="86"/>
      <c r="W94" s="86"/>
      <c r="X94" s="59" t="s">
        <v>1132</v>
      </c>
      <c r="Y94" s="58" t="s">
        <v>881</v>
      </c>
      <c r="Z94" s="77" t="s">
        <v>338</v>
      </c>
      <c r="AA94" s="76"/>
      <c r="AB94" s="59" t="s">
        <v>1133</v>
      </c>
      <c r="AC94" s="59"/>
      <c r="AD94" s="97"/>
      <c r="AE94" s="97"/>
      <c r="AF94" s="97"/>
      <c r="AG94" s="98"/>
      <c r="AH94" s="98"/>
      <c r="AI94" s="101"/>
      <c r="AJ94" s="101"/>
    </row>
    <row r="95" spans="1:37" s="74" customFormat="1" ht="90" hidden="1" customHeight="1">
      <c r="A95" s="55" t="s">
        <v>1134</v>
      </c>
      <c r="B95" s="56">
        <v>91139</v>
      </c>
      <c r="C95" s="57" t="s">
        <v>96</v>
      </c>
      <c r="D95" s="57" t="s">
        <v>248</v>
      </c>
      <c r="E95" s="58" t="s">
        <v>1135</v>
      </c>
      <c r="F95" s="57" t="s">
        <v>691</v>
      </c>
      <c r="G95" s="78" t="s">
        <v>692</v>
      </c>
      <c r="H95" s="58" t="s">
        <v>674</v>
      </c>
      <c r="I95" s="57" t="s">
        <v>675</v>
      </c>
      <c r="J95" s="60">
        <v>45423</v>
      </c>
      <c r="K95" s="61">
        <v>45607</v>
      </c>
      <c r="L95" s="61">
        <v>45971</v>
      </c>
      <c r="M95" s="62">
        <v>45000</v>
      </c>
      <c r="N95" s="63"/>
      <c r="O95" s="62">
        <v>45000</v>
      </c>
      <c r="P95" s="64" t="s">
        <v>479</v>
      </c>
      <c r="Q95" s="65"/>
      <c r="R95" s="66" t="s">
        <v>675</v>
      </c>
      <c r="S95" s="67"/>
      <c r="T95" s="61"/>
      <c r="U95" s="68"/>
      <c r="V95" s="69"/>
      <c r="W95" s="69"/>
      <c r="X95" s="58" t="s">
        <v>693</v>
      </c>
      <c r="Y95" s="58"/>
      <c r="Z95" s="70" t="s">
        <v>480</v>
      </c>
      <c r="AA95" s="57"/>
      <c r="AB95" s="70" t="s">
        <v>1136</v>
      </c>
      <c r="AC95" s="70" t="s">
        <v>1137</v>
      </c>
      <c r="AD95" s="71"/>
      <c r="AE95" s="71"/>
      <c r="AF95" s="71"/>
      <c r="AG95" s="72"/>
      <c r="AH95" s="72"/>
      <c r="AI95" s="73"/>
      <c r="AJ95" s="73"/>
    </row>
    <row r="96" spans="1:37" s="74" customFormat="1" ht="33.75" customHeight="1">
      <c r="A96" s="102" t="s">
        <v>1138</v>
      </c>
      <c r="B96" s="76">
        <v>91140</v>
      </c>
      <c r="C96" s="108" t="s">
        <v>281</v>
      </c>
      <c r="D96" s="108" t="s">
        <v>1139</v>
      </c>
      <c r="E96" s="76" t="s">
        <v>1140</v>
      </c>
      <c r="F96" s="77" t="s">
        <v>672</v>
      </c>
      <c r="G96" s="77" t="s">
        <v>760</v>
      </c>
      <c r="H96" s="76" t="s">
        <v>674</v>
      </c>
      <c r="I96" s="108" t="s">
        <v>675</v>
      </c>
      <c r="J96" s="60">
        <v>45758</v>
      </c>
      <c r="K96" s="86">
        <v>45758</v>
      </c>
      <c r="L96" s="86">
        <v>46122</v>
      </c>
      <c r="M96" s="81">
        <v>20000</v>
      </c>
      <c r="N96" s="82"/>
      <c r="O96" s="81">
        <v>20400</v>
      </c>
      <c r="P96" s="116" t="s">
        <v>1141</v>
      </c>
      <c r="Q96" s="84" t="s">
        <v>1142</v>
      </c>
      <c r="R96" s="66" t="s">
        <v>675</v>
      </c>
      <c r="S96" s="85"/>
      <c r="T96" s="86"/>
      <c r="U96" s="68"/>
      <c r="V96" s="86"/>
      <c r="W96" s="86"/>
      <c r="X96" s="77" t="s">
        <v>678</v>
      </c>
      <c r="Y96" s="76"/>
      <c r="Z96" s="77" t="s">
        <v>1142</v>
      </c>
      <c r="AA96" s="76"/>
      <c r="AB96" s="77" t="s">
        <v>1143</v>
      </c>
      <c r="AC96" s="77" t="s">
        <v>1144</v>
      </c>
      <c r="AD96" s="97"/>
      <c r="AE96" s="97"/>
      <c r="AF96" s="97"/>
      <c r="AG96" s="98"/>
      <c r="AH96" s="98"/>
      <c r="AI96" s="101"/>
      <c r="AJ96" s="101"/>
    </row>
    <row r="97" spans="1:37" s="74" customFormat="1" ht="180" hidden="1">
      <c r="A97" s="55" t="s">
        <v>1145</v>
      </c>
      <c r="B97" s="76">
        <v>91147</v>
      </c>
      <c r="C97" s="108" t="s">
        <v>578</v>
      </c>
      <c r="D97" s="108" t="s">
        <v>579</v>
      </c>
      <c r="E97" s="76" t="s">
        <v>1146</v>
      </c>
      <c r="F97" s="59" t="s">
        <v>672</v>
      </c>
      <c r="G97" s="77" t="s">
        <v>1147</v>
      </c>
      <c r="H97" s="76" t="s">
        <v>674</v>
      </c>
      <c r="I97" s="108"/>
      <c r="J97" s="60">
        <v>44978</v>
      </c>
      <c r="K97" s="86">
        <v>45352</v>
      </c>
      <c r="L97" s="86">
        <v>46081</v>
      </c>
      <c r="M97" s="81">
        <v>21600</v>
      </c>
      <c r="N97" s="82"/>
      <c r="O97" s="81">
        <v>22464</v>
      </c>
      <c r="P97" s="116" t="s">
        <v>1148</v>
      </c>
      <c r="Q97" s="84"/>
      <c r="R97" s="66" t="s">
        <v>675</v>
      </c>
      <c r="S97" s="85"/>
      <c r="T97" s="86"/>
      <c r="U97" s="68"/>
      <c r="V97" s="86"/>
      <c r="W97" s="86"/>
      <c r="X97" s="77" t="s">
        <v>1149</v>
      </c>
      <c r="Y97" s="76" t="s">
        <v>881</v>
      </c>
      <c r="Z97" s="77" t="s">
        <v>239</v>
      </c>
      <c r="AA97" s="76"/>
      <c r="AB97" s="77" t="s">
        <v>1150</v>
      </c>
      <c r="AC97" s="77"/>
      <c r="AD97" s="97"/>
      <c r="AE97" s="97"/>
      <c r="AF97" s="97"/>
      <c r="AG97" s="98"/>
      <c r="AH97" s="98"/>
      <c r="AI97" s="101"/>
      <c r="AJ97" s="101"/>
    </row>
    <row r="98" spans="1:37" s="74" customFormat="1" ht="22.5" hidden="1" customHeight="1">
      <c r="A98" s="55" t="s">
        <v>1151</v>
      </c>
      <c r="B98" s="119">
        <v>91148</v>
      </c>
      <c r="C98" s="120" t="s">
        <v>260</v>
      </c>
      <c r="D98" s="120" t="s">
        <v>85</v>
      </c>
      <c r="E98" s="119" t="s">
        <v>1152</v>
      </c>
      <c r="F98" s="127" t="s">
        <v>826</v>
      </c>
      <c r="G98" s="127" t="s">
        <v>1153</v>
      </c>
      <c r="H98" s="119" t="s">
        <v>674</v>
      </c>
      <c r="I98" s="120"/>
      <c r="J98" s="122">
        <v>44986</v>
      </c>
      <c r="K98" s="123">
        <v>45371</v>
      </c>
      <c r="L98" s="123">
        <v>46100</v>
      </c>
      <c r="M98" s="124">
        <v>69230.77</v>
      </c>
      <c r="N98" s="125"/>
      <c r="O98" s="124">
        <v>72000</v>
      </c>
      <c r="P98" s="126" t="s">
        <v>1154</v>
      </c>
      <c r="Q98" s="145"/>
      <c r="R98" s="128" t="s">
        <v>675</v>
      </c>
      <c r="S98" s="152" t="s">
        <v>278</v>
      </c>
      <c r="T98" s="123">
        <v>45376</v>
      </c>
      <c r="U98" s="123"/>
      <c r="V98" s="123"/>
      <c r="W98" s="123"/>
      <c r="X98" s="127" t="s">
        <v>707</v>
      </c>
      <c r="Y98" s="119" t="s">
        <v>881</v>
      </c>
      <c r="Z98" s="127" t="s">
        <v>297</v>
      </c>
      <c r="AA98" s="119"/>
      <c r="AB98" s="127" t="s">
        <v>1155</v>
      </c>
      <c r="AC98" s="127"/>
      <c r="AD98" s="128">
        <v>45371</v>
      </c>
      <c r="AE98" s="128">
        <v>46100</v>
      </c>
      <c r="AF98" s="128">
        <v>45807</v>
      </c>
      <c r="AG98" s="147">
        <v>69230.77</v>
      </c>
      <c r="AH98" s="147">
        <v>72000</v>
      </c>
      <c r="AI98" s="130">
        <v>41443.625328767128</v>
      </c>
      <c r="AJ98" s="130">
        <v>43101.369863013701</v>
      </c>
      <c r="AK98" s="104"/>
    </row>
    <row r="99" spans="1:37" s="74" customFormat="1" ht="22.5" hidden="1" customHeight="1">
      <c r="A99" s="55" t="s">
        <v>1156</v>
      </c>
      <c r="B99" s="76">
        <v>91151</v>
      </c>
      <c r="C99" s="108" t="s">
        <v>145</v>
      </c>
      <c r="D99" s="108" t="s">
        <v>146</v>
      </c>
      <c r="E99" s="76" t="s">
        <v>1157</v>
      </c>
      <c r="F99" s="77" t="s">
        <v>826</v>
      </c>
      <c r="G99" s="77" t="s">
        <v>1042</v>
      </c>
      <c r="H99" s="76" t="s">
        <v>674</v>
      </c>
      <c r="I99" s="76" t="s">
        <v>675</v>
      </c>
      <c r="J99" s="60">
        <v>44986</v>
      </c>
      <c r="K99" s="86">
        <v>45444</v>
      </c>
      <c r="L99" s="86">
        <v>46173</v>
      </c>
      <c r="M99" s="81">
        <v>69230.77</v>
      </c>
      <c r="N99" s="82"/>
      <c r="O99" s="81">
        <v>72000</v>
      </c>
      <c r="P99" s="116" t="s">
        <v>1158</v>
      </c>
      <c r="Q99" s="84" t="s">
        <v>318</v>
      </c>
      <c r="R99" s="66" t="s">
        <v>675</v>
      </c>
      <c r="S99" s="85" t="s">
        <v>317</v>
      </c>
      <c r="T99" s="86">
        <v>45446</v>
      </c>
      <c r="U99" s="68"/>
      <c r="V99" s="86"/>
      <c r="W99" s="86"/>
      <c r="X99" s="77" t="s">
        <v>931</v>
      </c>
      <c r="Y99" s="76"/>
      <c r="Z99" s="77" t="s">
        <v>319</v>
      </c>
      <c r="AA99" s="76"/>
      <c r="AB99" s="77" t="s">
        <v>1159</v>
      </c>
      <c r="AC99" s="77"/>
      <c r="AD99" s="97"/>
      <c r="AE99" s="97"/>
      <c r="AF99" s="97"/>
      <c r="AG99" s="98"/>
      <c r="AH99" s="98"/>
      <c r="AI99" s="101"/>
      <c r="AJ99" s="101"/>
    </row>
    <row r="100" spans="1:37" s="104" customFormat="1" ht="33.75" hidden="1" customHeight="1">
      <c r="A100" s="55" t="s">
        <v>1160</v>
      </c>
      <c r="B100" s="56">
        <v>91163</v>
      </c>
      <c r="C100" s="57" t="s">
        <v>242</v>
      </c>
      <c r="D100" s="57" t="s">
        <v>65</v>
      </c>
      <c r="E100" s="58" t="s">
        <v>1161</v>
      </c>
      <c r="F100" s="57" t="s">
        <v>672</v>
      </c>
      <c r="G100" s="59" t="s">
        <v>684</v>
      </c>
      <c r="H100" s="58" t="s">
        <v>674</v>
      </c>
      <c r="I100" s="57" t="s">
        <v>675</v>
      </c>
      <c r="J100" s="60">
        <v>45170</v>
      </c>
      <c r="K100" s="61">
        <v>45170</v>
      </c>
      <c r="L100" s="61">
        <v>45900</v>
      </c>
      <c r="M100" s="62">
        <v>60000</v>
      </c>
      <c r="N100" s="94"/>
      <c r="O100" s="62">
        <v>62400</v>
      </c>
      <c r="P100" s="64" t="s">
        <v>1162</v>
      </c>
      <c r="Q100" s="65"/>
      <c r="R100" s="66" t="s">
        <v>675</v>
      </c>
      <c r="S100" s="67" t="s">
        <v>1163</v>
      </c>
      <c r="T100" s="61">
        <v>45097</v>
      </c>
      <c r="U100" s="68"/>
      <c r="V100" s="61">
        <v>44976</v>
      </c>
      <c r="W100" s="61">
        <v>45341</v>
      </c>
      <c r="X100" s="58" t="s">
        <v>1164</v>
      </c>
      <c r="Y100" s="58" t="s">
        <v>881</v>
      </c>
      <c r="Z100" s="65" t="s">
        <v>243</v>
      </c>
      <c r="AA100" s="58"/>
      <c r="AB100" s="70" t="s">
        <v>1165</v>
      </c>
      <c r="AC100" s="70"/>
      <c r="AD100" s="87"/>
      <c r="AE100" s="97"/>
      <c r="AF100" s="97"/>
      <c r="AG100" s="98"/>
      <c r="AH100" s="98"/>
      <c r="AI100" s="101"/>
      <c r="AJ100" s="101"/>
    </row>
    <row r="101" spans="1:37" s="74" customFormat="1" ht="22.5" hidden="1" customHeight="1">
      <c r="A101" s="55" t="s">
        <v>1166</v>
      </c>
      <c r="B101" s="56">
        <v>91164</v>
      </c>
      <c r="C101" s="57" t="s">
        <v>178</v>
      </c>
      <c r="D101" s="57" t="s">
        <v>179</v>
      </c>
      <c r="E101" s="58" t="s">
        <v>1167</v>
      </c>
      <c r="F101" s="57" t="s">
        <v>698</v>
      </c>
      <c r="G101" s="59" t="s">
        <v>684</v>
      </c>
      <c r="H101" s="58" t="s">
        <v>674</v>
      </c>
      <c r="I101" s="57" t="s">
        <v>675</v>
      </c>
      <c r="J101" s="60">
        <v>45108</v>
      </c>
      <c r="K101" s="61">
        <v>45108</v>
      </c>
      <c r="L101" s="61">
        <v>45838</v>
      </c>
      <c r="M101" s="62">
        <v>50000</v>
      </c>
      <c r="N101" s="63"/>
      <c r="O101" s="62">
        <v>52000</v>
      </c>
      <c r="P101" s="64" t="s">
        <v>1162</v>
      </c>
      <c r="Q101" s="174" t="s">
        <v>180</v>
      </c>
      <c r="R101" s="66" t="s">
        <v>675</v>
      </c>
      <c r="S101" s="67" t="s">
        <v>1168</v>
      </c>
      <c r="T101" s="61">
        <v>45097</v>
      </c>
      <c r="U101" s="68"/>
      <c r="V101" s="69"/>
      <c r="W101" s="69"/>
      <c r="X101" s="58" t="s">
        <v>686</v>
      </c>
      <c r="Y101" s="58"/>
      <c r="Z101" s="70"/>
      <c r="AA101" s="175" t="s">
        <v>180</v>
      </c>
      <c r="AB101" s="70" t="s">
        <v>1169</v>
      </c>
      <c r="AC101" s="70"/>
      <c r="AD101" s="71"/>
      <c r="AE101" s="71"/>
      <c r="AF101" s="71"/>
      <c r="AG101" s="72"/>
      <c r="AH101" s="72"/>
      <c r="AI101" s="73"/>
      <c r="AJ101" s="73"/>
    </row>
    <row r="102" spans="1:37" s="74" customFormat="1" ht="22.5" hidden="1" customHeight="1">
      <c r="A102" s="55" t="s">
        <v>1170</v>
      </c>
      <c r="B102" s="56">
        <v>91167</v>
      </c>
      <c r="C102" s="57" t="s">
        <v>346</v>
      </c>
      <c r="D102" s="57" t="s">
        <v>153</v>
      </c>
      <c r="E102" s="58" t="s">
        <v>1171</v>
      </c>
      <c r="F102" s="57" t="s">
        <v>698</v>
      </c>
      <c r="G102" s="59" t="s">
        <v>865</v>
      </c>
      <c r="H102" s="58" t="s">
        <v>674</v>
      </c>
      <c r="I102" s="57" t="s">
        <v>675</v>
      </c>
      <c r="J102" s="60">
        <v>45139</v>
      </c>
      <c r="K102" s="61">
        <v>45505</v>
      </c>
      <c r="L102" s="61">
        <v>45869</v>
      </c>
      <c r="M102" s="62">
        <v>35000</v>
      </c>
      <c r="N102" s="63"/>
      <c r="O102" s="62">
        <v>36400</v>
      </c>
      <c r="P102" s="64" t="s">
        <v>1172</v>
      </c>
      <c r="Q102" s="74" t="s">
        <v>163</v>
      </c>
      <c r="R102" s="66"/>
      <c r="S102" s="67" t="s">
        <v>390</v>
      </c>
      <c r="T102" s="61">
        <v>45496</v>
      </c>
      <c r="U102" s="68"/>
      <c r="V102" s="69"/>
      <c r="W102" s="69"/>
      <c r="X102" s="58" t="s">
        <v>867</v>
      </c>
      <c r="Y102" s="58" t="s">
        <v>679</v>
      </c>
      <c r="Z102" s="65" t="s">
        <v>46</v>
      </c>
      <c r="AA102" s="57"/>
      <c r="AB102" s="70" t="s">
        <v>1173</v>
      </c>
      <c r="AC102" s="70"/>
      <c r="AD102" s="71"/>
      <c r="AE102" s="71"/>
      <c r="AF102" s="71"/>
      <c r="AG102" s="72"/>
      <c r="AH102" s="72"/>
      <c r="AI102" s="73"/>
      <c r="AJ102" s="73"/>
    </row>
    <row r="103" spans="1:37" s="104" customFormat="1" ht="56.25" hidden="1" customHeight="1">
      <c r="A103" s="55" t="s">
        <v>1174</v>
      </c>
      <c r="B103" s="104">
        <v>91168</v>
      </c>
      <c r="C103" s="176" t="s">
        <v>263</v>
      </c>
      <c r="D103" s="57" t="s">
        <v>132</v>
      </c>
      <c r="E103" s="133" t="s">
        <v>1175</v>
      </c>
      <c r="F103" s="57" t="s">
        <v>1176</v>
      </c>
      <c r="G103" s="58" t="s">
        <v>865</v>
      </c>
      <c r="H103" s="59" t="s">
        <v>674</v>
      </c>
      <c r="I103" s="57"/>
      <c r="J103" s="60">
        <v>45128</v>
      </c>
      <c r="K103" s="177">
        <v>45494</v>
      </c>
      <c r="L103" s="177">
        <v>45858</v>
      </c>
      <c r="M103" s="62">
        <v>34398</v>
      </c>
      <c r="N103" s="63"/>
      <c r="O103" s="62">
        <v>33075</v>
      </c>
      <c r="P103" s="64" t="s">
        <v>1177</v>
      </c>
      <c r="Q103" s="74" t="s">
        <v>163</v>
      </c>
      <c r="R103" s="178"/>
      <c r="S103" s="67" t="s">
        <v>390</v>
      </c>
      <c r="T103" s="61">
        <v>45496</v>
      </c>
      <c r="U103" s="68"/>
      <c r="V103" s="69">
        <v>45133</v>
      </c>
      <c r="W103" s="69">
        <v>45499</v>
      </c>
      <c r="X103" s="61" t="s">
        <v>867</v>
      </c>
      <c r="Y103" s="57" t="s">
        <v>881</v>
      </c>
      <c r="Z103" s="70" t="s">
        <v>46</v>
      </c>
      <c r="AA103" s="70"/>
      <c r="AB103" s="70" t="s">
        <v>1178</v>
      </c>
      <c r="AC103" s="70"/>
      <c r="AD103" s="97"/>
      <c r="AE103" s="97"/>
      <c r="AF103" s="97"/>
      <c r="AG103" s="98"/>
      <c r="AH103" s="98"/>
      <c r="AI103" s="101"/>
      <c r="AJ103" s="101"/>
    </row>
    <row r="104" spans="1:37" s="104" customFormat="1" ht="22.5" hidden="1" customHeight="1">
      <c r="A104" s="55" t="s">
        <v>1179</v>
      </c>
      <c r="B104" s="56">
        <v>91169</v>
      </c>
      <c r="C104" s="57" t="s">
        <v>152</v>
      </c>
      <c r="D104" s="57" t="s">
        <v>153</v>
      </c>
      <c r="E104" s="58" t="s">
        <v>1180</v>
      </c>
      <c r="F104" s="57" t="s">
        <v>691</v>
      </c>
      <c r="G104" s="59" t="s">
        <v>1181</v>
      </c>
      <c r="H104" s="58" t="s">
        <v>674</v>
      </c>
      <c r="I104" s="57" t="s">
        <v>675</v>
      </c>
      <c r="J104" s="60">
        <v>45191</v>
      </c>
      <c r="K104" s="61">
        <v>45546</v>
      </c>
      <c r="L104" s="61">
        <v>45910</v>
      </c>
      <c r="M104" s="62">
        <v>63000</v>
      </c>
      <c r="N104" s="63"/>
      <c r="O104" s="62">
        <v>63000</v>
      </c>
      <c r="P104" s="64" t="s">
        <v>1182</v>
      </c>
      <c r="Q104" s="65" t="s">
        <v>154</v>
      </c>
      <c r="R104" s="66" t="s">
        <v>675</v>
      </c>
      <c r="S104" s="67"/>
      <c r="T104" s="61"/>
      <c r="U104" s="68"/>
      <c r="V104" s="69"/>
      <c r="W104" s="69"/>
      <c r="X104" s="58" t="s">
        <v>737</v>
      </c>
      <c r="Y104" s="58" t="s">
        <v>881</v>
      </c>
      <c r="Z104" s="70" t="s">
        <v>155</v>
      </c>
      <c r="AA104" s="57"/>
      <c r="AB104" s="70" t="s">
        <v>1183</v>
      </c>
      <c r="AC104" s="70" t="s">
        <v>1184</v>
      </c>
      <c r="AD104" s="71"/>
      <c r="AE104" s="71"/>
      <c r="AF104" s="71"/>
      <c r="AG104" s="72"/>
      <c r="AH104" s="72"/>
      <c r="AI104" s="73"/>
      <c r="AJ104" s="73"/>
      <c r="AK104" s="74"/>
    </row>
    <row r="105" spans="1:37" s="74" customFormat="1" ht="33.75" hidden="1" customHeight="1">
      <c r="A105" s="148" t="s">
        <v>1185</v>
      </c>
      <c r="B105" s="149">
        <v>91170</v>
      </c>
      <c r="C105" s="120" t="s">
        <v>1186</v>
      </c>
      <c r="D105" s="120" t="s">
        <v>1187</v>
      </c>
      <c r="E105" s="119" t="s">
        <v>1188</v>
      </c>
      <c r="F105" s="120" t="s">
        <v>826</v>
      </c>
      <c r="G105" s="127" t="s">
        <v>865</v>
      </c>
      <c r="H105" s="119" t="s">
        <v>674</v>
      </c>
      <c r="I105" s="120" t="s">
        <v>675</v>
      </c>
      <c r="J105" s="122">
        <v>45190</v>
      </c>
      <c r="K105" s="123">
        <v>45464</v>
      </c>
      <c r="L105" s="123">
        <v>45828</v>
      </c>
      <c r="M105" s="124">
        <v>38000</v>
      </c>
      <c r="N105" s="150"/>
      <c r="O105" s="124">
        <v>39520</v>
      </c>
      <c r="P105" s="151" t="s">
        <v>1189</v>
      </c>
      <c r="Q105" s="152" t="s">
        <v>1190</v>
      </c>
      <c r="R105" s="128" t="s">
        <v>675</v>
      </c>
      <c r="S105" s="153"/>
      <c r="T105" s="123"/>
      <c r="U105" s="123"/>
      <c r="V105" s="154"/>
      <c r="W105" s="154"/>
      <c r="X105" s="119" t="s">
        <v>867</v>
      </c>
      <c r="Y105" s="119"/>
      <c r="Z105" s="155" t="s">
        <v>87</v>
      </c>
      <c r="AA105" s="120"/>
      <c r="AB105" s="155" t="s">
        <v>1191</v>
      </c>
      <c r="AC105" s="155"/>
      <c r="AD105" s="157">
        <v>45464</v>
      </c>
      <c r="AE105" s="157">
        <v>45828</v>
      </c>
      <c r="AF105" s="157">
        <v>45524</v>
      </c>
      <c r="AG105" s="158">
        <v>38000</v>
      </c>
      <c r="AH105" s="158">
        <v>39520</v>
      </c>
      <c r="AI105" s="159">
        <v>6350.6849315068494</v>
      </c>
      <c r="AJ105" s="159">
        <v>6604.7123287671238</v>
      </c>
    </row>
    <row r="106" spans="1:37" s="74" customFormat="1" ht="33.75" hidden="1" customHeight="1">
      <c r="A106" s="55" t="s">
        <v>1192</v>
      </c>
      <c r="B106" s="56">
        <v>91174</v>
      </c>
      <c r="C106" s="57" t="s">
        <v>456</v>
      </c>
      <c r="D106" s="57" t="s">
        <v>137</v>
      </c>
      <c r="E106" s="57" t="s">
        <v>1193</v>
      </c>
      <c r="F106" s="57" t="s">
        <v>698</v>
      </c>
      <c r="G106" s="70" t="s">
        <v>865</v>
      </c>
      <c r="H106" s="57" t="s">
        <v>674</v>
      </c>
      <c r="I106" s="57" t="s">
        <v>675</v>
      </c>
      <c r="J106" s="60">
        <v>45220</v>
      </c>
      <c r="K106" s="61">
        <v>45586</v>
      </c>
      <c r="L106" s="61">
        <v>45950</v>
      </c>
      <c r="M106" s="62"/>
      <c r="N106" s="63"/>
      <c r="O106" s="62"/>
      <c r="P106" s="64"/>
      <c r="Q106" s="65"/>
      <c r="R106" s="66" t="s">
        <v>675</v>
      </c>
      <c r="S106" s="67"/>
      <c r="T106" s="61"/>
      <c r="U106" s="68"/>
      <c r="V106" s="69"/>
      <c r="W106" s="69"/>
      <c r="X106" s="58" t="s">
        <v>867</v>
      </c>
      <c r="Y106" s="58"/>
      <c r="Z106" s="70"/>
      <c r="AA106" s="57"/>
      <c r="AB106" s="70" t="s">
        <v>1194</v>
      </c>
      <c r="AC106" s="70"/>
      <c r="AD106" s="71"/>
      <c r="AE106" s="71"/>
      <c r="AF106" s="71"/>
      <c r="AG106" s="72"/>
      <c r="AH106" s="72"/>
      <c r="AI106" s="73"/>
      <c r="AJ106" s="73"/>
    </row>
    <row r="107" spans="1:37" s="74" customFormat="1" ht="33.75" hidden="1" customHeight="1">
      <c r="A107" s="55" t="s">
        <v>1195</v>
      </c>
      <c r="B107" s="56">
        <v>91177</v>
      </c>
      <c r="C107" s="57" t="s">
        <v>160</v>
      </c>
      <c r="D107" s="57" t="s">
        <v>60</v>
      </c>
      <c r="E107" s="58" t="s">
        <v>1196</v>
      </c>
      <c r="F107" s="57" t="s">
        <v>672</v>
      </c>
      <c r="G107" s="59" t="s">
        <v>943</v>
      </c>
      <c r="H107" s="58" t="s">
        <v>674</v>
      </c>
      <c r="I107" s="57" t="s">
        <v>675</v>
      </c>
      <c r="J107" s="60">
        <v>45231</v>
      </c>
      <c r="K107" s="61">
        <v>45231</v>
      </c>
      <c r="L107" s="61">
        <v>45961</v>
      </c>
      <c r="M107" s="62">
        <v>70000</v>
      </c>
      <c r="N107" s="63"/>
      <c r="O107" s="62">
        <v>70000</v>
      </c>
      <c r="P107" s="64" t="s">
        <v>336</v>
      </c>
      <c r="Q107" s="65" t="s">
        <v>161</v>
      </c>
      <c r="R107" s="66" t="s">
        <v>675</v>
      </c>
      <c r="S107" s="67" t="s">
        <v>438</v>
      </c>
      <c r="T107" s="61">
        <v>45210</v>
      </c>
      <c r="U107" s="68"/>
      <c r="V107" s="69"/>
      <c r="W107" s="69"/>
      <c r="X107" s="58" t="s">
        <v>944</v>
      </c>
      <c r="Y107" s="58" t="s">
        <v>687</v>
      </c>
      <c r="Z107" s="70" t="s">
        <v>162</v>
      </c>
      <c r="AA107" s="57"/>
      <c r="AB107" s="70"/>
      <c r="AC107" s="70"/>
    </row>
    <row r="108" spans="1:37" s="74" customFormat="1" ht="33.75" hidden="1" customHeight="1">
      <c r="A108" s="55" t="s">
        <v>1197</v>
      </c>
      <c r="B108" s="56">
        <v>91178</v>
      </c>
      <c r="C108" s="57" t="s">
        <v>212</v>
      </c>
      <c r="D108" s="57" t="s">
        <v>132</v>
      </c>
      <c r="E108" s="58" t="s">
        <v>1198</v>
      </c>
      <c r="F108" s="57" t="s">
        <v>672</v>
      </c>
      <c r="G108" s="59" t="s">
        <v>1199</v>
      </c>
      <c r="H108" s="58" t="s">
        <v>674</v>
      </c>
      <c r="I108" s="57" t="s">
        <v>675</v>
      </c>
      <c r="J108" s="60">
        <v>45231</v>
      </c>
      <c r="K108" s="61">
        <v>45231</v>
      </c>
      <c r="L108" s="61">
        <v>45961</v>
      </c>
      <c r="M108" s="62">
        <v>60000</v>
      </c>
      <c r="N108" s="63"/>
      <c r="O108" s="62">
        <v>62400</v>
      </c>
      <c r="P108" s="64" t="s">
        <v>1200</v>
      </c>
      <c r="Q108" s="65"/>
      <c r="R108" s="66" t="s">
        <v>675</v>
      </c>
      <c r="S108" s="67" t="s">
        <v>432</v>
      </c>
      <c r="T108" s="61">
        <v>45198</v>
      </c>
      <c r="U108" s="68"/>
      <c r="V108" s="69">
        <v>45012</v>
      </c>
      <c r="W108" s="69">
        <v>45291</v>
      </c>
      <c r="X108" s="58" t="s">
        <v>1201</v>
      </c>
      <c r="Y108" s="58"/>
      <c r="Z108" s="70"/>
      <c r="AA108" s="57"/>
      <c r="AB108" s="70"/>
      <c r="AC108" s="70"/>
    </row>
    <row r="109" spans="1:37" s="74" customFormat="1" ht="22.5" hidden="1" customHeight="1">
      <c r="A109" s="55" t="s">
        <v>1202</v>
      </c>
      <c r="B109" s="56">
        <v>91179</v>
      </c>
      <c r="C109" s="139" t="s">
        <v>513</v>
      </c>
      <c r="D109" s="139" t="s">
        <v>514</v>
      </c>
      <c r="E109" s="58" t="s">
        <v>1203</v>
      </c>
      <c r="F109" s="57" t="s">
        <v>672</v>
      </c>
      <c r="G109" s="59" t="s">
        <v>1204</v>
      </c>
      <c r="H109" s="58" t="s">
        <v>674</v>
      </c>
      <c r="I109" s="57" t="s">
        <v>675</v>
      </c>
      <c r="J109" s="60">
        <v>45607</v>
      </c>
      <c r="K109" s="61">
        <v>45607</v>
      </c>
      <c r="L109" s="61">
        <v>45971</v>
      </c>
      <c r="M109" s="62"/>
      <c r="N109" s="63"/>
      <c r="O109" s="62"/>
      <c r="P109" s="64"/>
      <c r="Q109" s="65"/>
      <c r="R109" s="66"/>
      <c r="S109" s="67"/>
      <c r="T109" s="61"/>
      <c r="U109" s="68"/>
      <c r="V109" s="69"/>
      <c r="W109" s="69"/>
      <c r="X109" s="58" t="s">
        <v>678</v>
      </c>
      <c r="Y109" s="58"/>
      <c r="Z109" s="70"/>
      <c r="AA109" s="57"/>
      <c r="AB109" s="70" t="s">
        <v>1205</v>
      </c>
      <c r="AC109" s="70"/>
    </row>
    <row r="110" spans="1:37" s="104" customFormat="1" ht="11.25" hidden="1" customHeight="1">
      <c r="A110" s="118" t="s">
        <v>1206</v>
      </c>
      <c r="B110" s="119">
        <v>91180</v>
      </c>
      <c r="C110" s="120" t="s">
        <v>103</v>
      </c>
      <c r="D110" s="120" t="s">
        <v>37</v>
      </c>
      <c r="E110" s="119" t="s">
        <v>1207</v>
      </c>
      <c r="F110" s="127" t="s">
        <v>698</v>
      </c>
      <c r="G110" s="121" t="s">
        <v>865</v>
      </c>
      <c r="H110" s="119" t="s">
        <v>674</v>
      </c>
      <c r="I110" s="120" t="s">
        <v>675</v>
      </c>
      <c r="J110" s="122">
        <v>44866</v>
      </c>
      <c r="K110" s="123">
        <v>45597</v>
      </c>
      <c r="L110" s="123">
        <v>45961</v>
      </c>
      <c r="M110" s="124">
        <v>31500</v>
      </c>
      <c r="N110" s="125"/>
      <c r="O110" s="124">
        <v>32760</v>
      </c>
      <c r="P110" s="126" t="s">
        <v>1208</v>
      </c>
      <c r="Q110" s="145"/>
      <c r="R110" s="128"/>
      <c r="S110" s="146"/>
      <c r="T110" s="123"/>
      <c r="U110" s="123"/>
      <c r="V110" s="123"/>
      <c r="W110" s="123"/>
      <c r="X110" s="127" t="s">
        <v>867</v>
      </c>
      <c r="Y110" s="119"/>
      <c r="Z110" s="127" t="s">
        <v>46</v>
      </c>
      <c r="AA110" s="119"/>
      <c r="AB110" s="127"/>
      <c r="AC110" s="127"/>
      <c r="AD110" s="128">
        <v>45597</v>
      </c>
      <c r="AE110" s="128">
        <v>45961</v>
      </c>
      <c r="AF110" s="128">
        <v>45747</v>
      </c>
      <c r="AG110" s="147">
        <v>31500</v>
      </c>
      <c r="AH110" s="147">
        <v>31500</v>
      </c>
      <c r="AI110" s="130">
        <v>13031.50684931507</v>
      </c>
      <c r="AJ110" s="130">
        <v>13031.50684931507</v>
      </c>
      <c r="AK110" s="74"/>
    </row>
    <row r="111" spans="1:37" s="104" customFormat="1" ht="11.25" hidden="1" customHeight="1">
      <c r="A111" s="55" t="s">
        <v>1209</v>
      </c>
      <c r="B111" s="56">
        <v>91181</v>
      </c>
      <c r="C111" s="57" t="s">
        <v>176</v>
      </c>
      <c r="D111" s="57" t="s">
        <v>177</v>
      </c>
      <c r="E111" s="58" t="s">
        <v>1210</v>
      </c>
      <c r="F111" s="57" t="s">
        <v>698</v>
      </c>
      <c r="G111" s="59" t="s">
        <v>865</v>
      </c>
      <c r="H111" s="58" t="s">
        <v>674</v>
      </c>
      <c r="I111" s="57" t="s">
        <v>675</v>
      </c>
      <c r="J111" s="60">
        <v>44866</v>
      </c>
      <c r="K111" s="61">
        <v>45597</v>
      </c>
      <c r="L111" s="61">
        <v>45961</v>
      </c>
      <c r="M111" s="62">
        <v>31500</v>
      </c>
      <c r="N111" s="63"/>
      <c r="O111" s="62">
        <v>32760</v>
      </c>
      <c r="P111" s="64" t="s">
        <v>1211</v>
      </c>
      <c r="Q111" s="65"/>
      <c r="R111" s="66"/>
      <c r="S111" s="67"/>
      <c r="T111" s="61"/>
      <c r="U111" s="68"/>
      <c r="V111" s="69"/>
      <c r="W111" s="69"/>
      <c r="X111" s="76" t="s">
        <v>1212</v>
      </c>
      <c r="Y111" s="58"/>
      <c r="Z111" s="70" t="s">
        <v>46</v>
      </c>
      <c r="AA111" s="57"/>
      <c r="AB111" s="70"/>
      <c r="AC111" s="70"/>
      <c r="AD111" s="74"/>
      <c r="AE111" s="74"/>
      <c r="AF111" s="74"/>
      <c r="AG111" s="74"/>
      <c r="AH111" s="74"/>
      <c r="AI111" s="74"/>
      <c r="AJ111" s="74"/>
      <c r="AK111" s="74"/>
    </row>
    <row r="112" spans="1:37" s="104" customFormat="1" ht="11.25" hidden="1" customHeight="1">
      <c r="A112" s="55" t="s">
        <v>1213</v>
      </c>
      <c r="B112" s="58">
        <v>91182</v>
      </c>
      <c r="C112" s="57" t="s">
        <v>258</v>
      </c>
      <c r="D112" s="57" t="s">
        <v>90</v>
      </c>
      <c r="E112" s="76" t="s">
        <v>1214</v>
      </c>
      <c r="F112" s="108" t="s">
        <v>672</v>
      </c>
      <c r="G112" s="77" t="s">
        <v>943</v>
      </c>
      <c r="H112" s="58" t="s">
        <v>674</v>
      </c>
      <c r="I112" s="57" t="s">
        <v>675</v>
      </c>
      <c r="J112" s="60">
        <v>45231</v>
      </c>
      <c r="K112" s="61">
        <v>45231</v>
      </c>
      <c r="L112" s="61">
        <v>45961</v>
      </c>
      <c r="M112" s="81">
        <v>70000</v>
      </c>
      <c r="N112" s="81"/>
      <c r="O112" s="81">
        <v>70000</v>
      </c>
      <c r="P112" s="109" t="s">
        <v>336</v>
      </c>
      <c r="Q112" s="84" t="s">
        <v>35</v>
      </c>
      <c r="R112" s="66" t="s">
        <v>675</v>
      </c>
      <c r="S112" s="110" t="s">
        <v>1038</v>
      </c>
      <c r="T112" s="86">
        <v>45210</v>
      </c>
      <c r="U112" s="68"/>
      <c r="V112" s="111"/>
      <c r="W112" s="111"/>
      <c r="X112" s="76" t="s">
        <v>944</v>
      </c>
      <c r="Y112" s="76" t="s">
        <v>881</v>
      </c>
      <c r="Z112" s="112" t="s">
        <v>1039</v>
      </c>
      <c r="AA112" s="108"/>
      <c r="AB112" s="70"/>
      <c r="AC112" s="70"/>
      <c r="AD112" s="71"/>
      <c r="AE112" s="71"/>
      <c r="AF112" s="71"/>
      <c r="AG112" s="72"/>
      <c r="AH112" s="72"/>
      <c r="AI112" s="73"/>
      <c r="AJ112" s="73"/>
      <c r="AK112" s="74"/>
    </row>
    <row r="113" spans="1:37" s="104" customFormat="1" ht="11.25" hidden="1" customHeight="1">
      <c r="A113" s="55" t="s">
        <v>1215</v>
      </c>
      <c r="B113" s="58">
        <v>91184</v>
      </c>
      <c r="C113" s="57" t="s">
        <v>526</v>
      </c>
      <c r="D113" s="57" t="s">
        <v>527</v>
      </c>
      <c r="E113" s="58" t="s">
        <v>1216</v>
      </c>
      <c r="F113" s="57" t="s">
        <v>691</v>
      </c>
      <c r="G113" s="77" t="s">
        <v>1217</v>
      </c>
      <c r="H113" s="76" t="s">
        <v>674</v>
      </c>
      <c r="I113" s="108"/>
      <c r="J113" s="60">
        <v>45668</v>
      </c>
      <c r="K113" s="86">
        <v>45668</v>
      </c>
      <c r="L113" s="86">
        <v>46032</v>
      </c>
      <c r="M113" s="81"/>
      <c r="N113" s="81"/>
      <c r="O113" s="81"/>
      <c r="P113" s="109"/>
      <c r="Q113" s="84"/>
      <c r="R113" s="66" t="s">
        <v>675</v>
      </c>
      <c r="S113" s="110"/>
      <c r="T113" s="86"/>
      <c r="U113" s="68"/>
      <c r="V113" s="111"/>
      <c r="W113" s="111"/>
      <c r="X113" s="76" t="s">
        <v>1218</v>
      </c>
      <c r="Y113" s="76"/>
      <c r="Z113" s="112" t="s">
        <v>534</v>
      </c>
      <c r="AA113" s="108"/>
      <c r="AB113" s="112" t="s">
        <v>1219</v>
      </c>
      <c r="AC113" s="112" t="s">
        <v>814</v>
      </c>
      <c r="AD113" s="71"/>
      <c r="AE113" s="71"/>
      <c r="AF113" s="71"/>
      <c r="AG113" s="72"/>
      <c r="AH113" s="72"/>
      <c r="AI113" s="73"/>
      <c r="AJ113" s="73"/>
      <c r="AK113" s="74"/>
    </row>
    <row r="114" spans="1:37" s="104" customFormat="1" ht="11.25" hidden="1" customHeight="1">
      <c r="A114" s="118" t="s">
        <v>1220</v>
      </c>
      <c r="B114" s="119">
        <v>91188</v>
      </c>
      <c r="C114" s="120" t="s">
        <v>225</v>
      </c>
      <c r="D114" s="120" t="s">
        <v>226</v>
      </c>
      <c r="E114" s="119" t="s">
        <v>1221</v>
      </c>
      <c r="F114" s="127" t="s">
        <v>672</v>
      </c>
      <c r="G114" s="121" t="s">
        <v>943</v>
      </c>
      <c r="H114" s="119" t="s">
        <v>674</v>
      </c>
      <c r="I114" s="120" t="s">
        <v>675</v>
      </c>
      <c r="J114" s="122">
        <v>45231</v>
      </c>
      <c r="K114" s="123">
        <v>45231</v>
      </c>
      <c r="L114" s="123">
        <v>45961</v>
      </c>
      <c r="M114" s="124">
        <v>70000</v>
      </c>
      <c r="N114" s="125"/>
      <c r="O114" s="124">
        <v>70000</v>
      </c>
      <c r="P114" s="126" t="s">
        <v>336</v>
      </c>
      <c r="Q114" s="145" t="s">
        <v>35</v>
      </c>
      <c r="R114" s="128" t="s">
        <v>675</v>
      </c>
      <c r="S114" s="146" t="s">
        <v>445</v>
      </c>
      <c r="T114" s="123">
        <v>45224</v>
      </c>
      <c r="U114" s="123"/>
      <c r="V114" s="123">
        <v>45107</v>
      </c>
      <c r="W114" s="123">
        <v>45473</v>
      </c>
      <c r="X114" s="127" t="s">
        <v>944</v>
      </c>
      <c r="Y114" s="119" t="s">
        <v>881</v>
      </c>
      <c r="Z114" s="127" t="s">
        <v>1039</v>
      </c>
      <c r="AA114" s="119"/>
      <c r="AB114" s="127"/>
      <c r="AC114" s="127"/>
      <c r="AD114" s="128">
        <v>45231</v>
      </c>
      <c r="AE114" s="128">
        <v>45961</v>
      </c>
      <c r="AF114" s="128">
        <v>45732</v>
      </c>
      <c r="AG114" s="147">
        <v>70000</v>
      </c>
      <c r="AH114" s="147">
        <v>70000</v>
      </c>
      <c r="AI114" s="130">
        <v>48071.135430916547</v>
      </c>
      <c r="AJ114" s="130">
        <v>48071.135430916547</v>
      </c>
      <c r="AK114" s="74"/>
    </row>
    <row r="115" spans="1:37" s="104" customFormat="1" ht="56.25" hidden="1">
      <c r="A115" s="55" t="s">
        <v>1222</v>
      </c>
      <c r="B115" s="56">
        <v>91189</v>
      </c>
      <c r="C115" s="134" t="s">
        <v>101</v>
      </c>
      <c r="D115" s="134" t="s">
        <v>102</v>
      </c>
      <c r="E115" s="58" t="s">
        <v>1223</v>
      </c>
      <c r="F115" s="57" t="s">
        <v>691</v>
      </c>
      <c r="G115" s="78" t="s">
        <v>1224</v>
      </c>
      <c r="H115" s="58" t="s">
        <v>674</v>
      </c>
      <c r="I115" s="57" t="s">
        <v>675</v>
      </c>
      <c r="J115" s="60">
        <v>45261</v>
      </c>
      <c r="K115" s="61">
        <v>45627</v>
      </c>
      <c r="L115" s="61">
        <v>46022</v>
      </c>
      <c r="M115" s="62">
        <v>0</v>
      </c>
      <c r="N115" s="63"/>
      <c r="O115" s="62">
        <v>0</v>
      </c>
      <c r="P115" s="64"/>
      <c r="Q115" s="135" t="s">
        <v>41</v>
      </c>
      <c r="R115" s="66" t="s">
        <v>675</v>
      </c>
      <c r="S115" s="67" t="s">
        <v>444</v>
      </c>
      <c r="T115" s="61">
        <v>45225</v>
      </c>
      <c r="U115" s="68"/>
      <c r="V115" s="69"/>
      <c r="W115" s="69"/>
      <c r="X115" s="58" t="s">
        <v>1132</v>
      </c>
      <c r="Y115" s="58"/>
      <c r="Z115" s="70"/>
      <c r="AA115" s="57"/>
      <c r="AB115" s="70"/>
      <c r="AC115" s="70"/>
      <c r="AD115" s="71"/>
      <c r="AE115" s="71"/>
      <c r="AF115" s="71"/>
      <c r="AG115" s="72"/>
      <c r="AH115" s="72"/>
      <c r="AI115" s="73"/>
      <c r="AJ115" s="73"/>
      <c r="AK115" s="74"/>
    </row>
    <row r="116" spans="1:37" s="74" customFormat="1" ht="33.75" hidden="1" customHeight="1">
      <c r="A116" s="55" t="s">
        <v>1225</v>
      </c>
      <c r="B116" s="56">
        <v>91190</v>
      </c>
      <c r="C116" s="57" t="s">
        <v>131</v>
      </c>
      <c r="D116" s="57" t="s">
        <v>132</v>
      </c>
      <c r="E116" s="58" t="s">
        <v>1226</v>
      </c>
      <c r="F116" s="57" t="s">
        <v>672</v>
      </c>
      <c r="G116" s="59" t="s">
        <v>1227</v>
      </c>
      <c r="H116" s="58" t="s">
        <v>674</v>
      </c>
      <c r="I116" s="57"/>
      <c r="J116" s="60">
        <v>45261</v>
      </c>
      <c r="K116" s="61">
        <v>45627</v>
      </c>
      <c r="L116" s="61">
        <v>45991</v>
      </c>
      <c r="M116" s="62"/>
      <c r="N116" s="63"/>
      <c r="O116" s="62"/>
      <c r="P116" s="64"/>
      <c r="Q116" s="65"/>
      <c r="R116" s="66" t="s">
        <v>675</v>
      </c>
      <c r="S116" s="67"/>
      <c r="T116" s="61"/>
      <c r="U116" s="68"/>
      <c r="V116" s="69"/>
      <c r="W116" s="69"/>
      <c r="X116" s="58" t="s">
        <v>867</v>
      </c>
      <c r="Y116" s="58" t="s">
        <v>881</v>
      </c>
      <c r="Z116" s="70" t="s">
        <v>46</v>
      </c>
      <c r="AA116" s="57"/>
      <c r="AB116" s="70" t="s">
        <v>1228</v>
      </c>
      <c r="AC116" s="70"/>
      <c r="AD116" s="71"/>
      <c r="AE116" s="71"/>
      <c r="AF116" s="71"/>
      <c r="AG116" s="72"/>
      <c r="AH116" s="72"/>
      <c r="AI116" s="73"/>
      <c r="AJ116" s="73"/>
    </row>
    <row r="117" spans="1:37" s="74" customFormat="1" ht="56.25" hidden="1" customHeight="1">
      <c r="A117" s="102" t="s">
        <v>1229</v>
      </c>
      <c r="B117" s="131">
        <v>91191</v>
      </c>
      <c r="C117" s="132" t="s">
        <v>544</v>
      </c>
      <c r="D117" s="132" t="s">
        <v>545</v>
      </c>
      <c r="E117" s="133" t="s">
        <v>1230</v>
      </c>
      <c r="F117" s="132" t="s">
        <v>691</v>
      </c>
      <c r="G117" s="106" t="s">
        <v>1231</v>
      </c>
      <c r="H117" s="133" t="s">
        <v>674</v>
      </c>
      <c r="I117" s="132"/>
      <c r="J117" s="60">
        <v>45678</v>
      </c>
      <c r="K117" s="144">
        <v>45678</v>
      </c>
      <c r="L117" s="144">
        <v>45858</v>
      </c>
      <c r="M117" s="162">
        <v>22400</v>
      </c>
      <c r="N117" s="179"/>
      <c r="O117" s="162">
        <v>22400</v>
      </c>
      <c r="P117" s="163" t="s">
        <v>546</v>
      </c>
      <c r="Q117" s="142"/>
      <c r="R117" s="66" t="s">
        <v>675</v>
      </c>
      <c r="S117" s="165" t="s">
        <v>547</v>
      </c>
      <c r="T117" s="144">
        <v>45637</v>
      </c>
      <c r="U117" s="68"/>
      <c r="V117" s="166">
        <v>45617</v>
      </c>
      <c r="W117" s="166">
        <v>45982</v>
      </c>
      <c r="X117" s="133" t="s">
        <v>1232</v>
      </c>
      <c r="Y117" s="133"/>
      <c r="Z117" s="167" t="s">
        <v>548</v>
      </c>
      <c r="AA117" s="132"/>
      <c r="AB117" s="167" t="s">
        <v>1233</v>
      </c>
      <c r="AC117" s="167" t="s">
        <v>1234</v>
      </c>
      <c r="AD117" s="180"/>
      <c r="AE117" s="180"/>
      <c r="AF117" s="180"/>
      <c r="AG117" s="181"/>
      <c r="AH117" s="181"/>
      <c r="AI117" s="162"/>
      <c r="AJ117" s="162"/>
    </row>
    <row r="118" spans="1:37" s="74" customFormat="1" ht="33.75" hidden="1" customHeight="1">
      <c r="A118" s="55" t="s">
        <v>1235</v>
      </c>
      <c r="B118" s="56">
        <v>91193</v>
      </c>
      <c r="C118" s="57" t="s">
        <v>1236</v>
      </c>
      <c r="D118" s="57" t="s">
        <v>584</v>
      </c>
      <c r="E118" s="58" t="s">
        <v>1237</v>
      </c>
      <c r="F118" s="57" t="s">
        <v>691</v>
      </c>
      <c r="G118" s="59" t="s">
        <v>1231</v>
      </c>
      <c r="H118" s="58" t="s">
        <v>674</v>
      </c>
      <c r="I118" s="57"/>
      <c r="J118" s="60">
        <v>45689</v>
      </c>
      <c r="K118" s="61">
        <v>45689</v>
      </c>
      <c r="L118" s="61">
        <v>46053</v>
      </c>
      <c r="M118" s="62">
        <v>40000</v>
      </c>
      <c r="N118" s="63"/>
      <c r="O118" s="62">
        <v>40000</v>
      </c>
      <c r="P118" s="64"/>
      <c r="Q118" s="65"/>
      <c r="R118" s="66"/>
      <c r="S118" s="67"/>
      <c r="T118" s="61"/>
      <c r="U118" s="68"/>
      <c r="V118" s="69"/>
      <c r="W118" s="69"/>
      <c r="X118" s="58" t="s">
        <v>1238</v>
      </c>
      <c r="Y118" s="58"/>
      <c r="Z118" s="70" t="s">
        <v>1239</v>
      </c>
      <c r="AA118" s="57"/>
      <c r="AB118" s="70" t="s">
        <v>1240</v>
      </c>
      <c r="AC118" s="70" t="s">
        <v>1241</v>
      </c>
      <c r="AD118" s="71"/>
      <c r="AE118" s="71"/>
      <c r="AF118" s="71"/>
      <c r="AG118" s="72"/>
      <c r="AH118" s="72"/>
      <c r="AI118" s="73"/>
      <c r="AJ118" s="73"/>
      <c r="AK118" s="104"/>
    </row>
    <row r="119" spans="1:37" s="104" customFormat="1" ht="78.75" hidden="1">
      <c r="A119" s="55" t="s">
        <v>1242</v>
      </c>
      <c r="B119" s="58">
        <v>91194</v>
      </c>
      <c r="C119" s="57" t="s">
        <v>170</v>
      </c>
      <c r="D119" s="108" t="s">
        <v>171</v>
      </c>
      <c r="E119" s="76" t="s">
        <v>1243</v>
      </c>
      <c r="F119" s="57" t="s">
        <v>698</v>
      </c>
      <c r="G119" s="78" t="s">
        <v>1244</v>
      </c>
      <c r="H119" s="58" t="s">
        <v>674</v>
      </c>
      <c r="I119" s="57"/>
      <c r="J119" s="60">
        <v>45271</v>
      </c>
      <c r="K119" s="61">
        <v>45637</v>
      </c>
      <c r="L119" s="61">
        <v>46001</v>
      </c>
      <c r="M119" s="81">
        <v>30000</v>
      </c>
      <c r="N119" s="81"/>
      <c r="O119" s="81">
        <v>31200</v>
      </c>
      <c r="P119" s="109"/>
      <c r="Q119" s="84"/>
      <c r="R119" s="66"/>
      <c r="S119" s="110"/>
      <c r="T119" s="86"/>
      <c r="U119" s="68"/>
      <c r="V119" s="111"/>
      <c r="W119" s="111"/>
      <c r="X119" s="76" t="s">
        <v>860</v>
      </c>
      <c r="Y119" s="76"/>
      <c r="Z119" s="112"/>
      <c r="AA119" s="108"/>
      <c r="AB119" s="70" t="s">
        <v>1245</v>
      </c>
      <c r="AC119" s="70"/>
      <c r="AD119" s="71"/>
      <c r="AE119" s="71"/>
      <c r="AF119" s="71"/>
      <c r="AG119" s="72"/>
      <c r="AH119" s="72"/>
      <c r="AI119" s="73"/>
      <c r="AJ119" s="73"/>
      <c r="AK119" s="74"/>
    </row>
    <row r="120" spans="1:37" s="74" customFormat="1" ht="56.25" hidden="1" customHeight="1">
      <c r="A120" s="55" t="s">
        <v>1246</v>
      </c>
      <c r="B120" s="131">
        <v>91198</v>
      </c>
      <c r="C120" s="132" t="s">
        <v>229</v>
      </c>
      <c r="D120" s="132" t="s">
        <v>230</v>
      </c>
      <c r="E120" s="58" t="s">
        <v>1247</v>
      </c>
      <c r="F120" s="57" t="s">
        <v>691</v>
      </c>
      <c r="G120" s="59" t="s">
        <v>1248</v>
      </c>
      <c r="H120" s="58" t="s">
        <v>674</v>
      </c>
      <c r="I120" s="57"/>
      <c r="J120" s="60">
        <v>45271</v>
      </c>
      <c r="K120" s="61">
        <v>45637</v>
      </c>
      <c r="L120" s="61">
        <v>46366</v>
      </c>
      <c r="M120" s="62"/>
      <c r="N120" s="63"/>
      <c r="O120" s="62"/>
      <c r="P120" s="64"/>
      <c r="Q120" s="65"/>
      <c r="R120" s="66" t="s">
        <v>675</v>
      </c>
      <c r="S120" s="67"/>
      <c r="T120" s="61"/>
      <c r="U120" s="68"/>
      <c r="V120" s="69">
        <v>45267</v>
      </c>
      <c r="W120" s="69">
        <v>45291</v>
      </c>
      <c r="X120" s="58" t="s">
        <v>1249</v>
      </c>
      <c r="Y120" s="58"/>
      <c r="Z120" s="70" t="s">
        <v>231</v>
      </c>
      <c r="AA120" s="57"/>
      <c r="AB120" s="70" t="s">
        <v>1250</v>
      </c>
      <c r="AC120" s="70" t="s">
        <v>1251</v>
      </c>
      <c r="AD120" s="71"/>
      <c r="AE120" s="71"/>
      <c r="AF120" s="71"/>
      <c r="AG120" s="72"/>
      <c r="AH120" s="72"/>
      <c r="AI120" s="73"/>
      <c r="AJ120" s="73"/>
    </row>
    <row r="121" spans="1:37" s="74" customFormat="1" ht="11.25" hidden="1" customHeight="1">
      <c r="A121" s="55" t="s">
        <v>1252</v>
      </c>
      <c r="B121" s="119">
        <v>91199</v>
      </c>
      <c r="C121" s="120" t="s">
        <v>1253</v>
      </c>
      <c r="D121" s="120" t="s">
        <v>1254</v>
      </c>
      <c r="E121" s="119" t="s">
        <v>1255</v>
      </c>
      <c r="F121" s="119" t="s">
        <v>691</v>
      </c>
      <c r="G121" s="121" t="s">
        <v>865</v>
      </c>
      <c r="H121" s="119" t="s">
        <v>674</v>
      </c>
      <c r="I121" s="119"/>
      <c r="J121" s="122">
        <v>45261</v>
      </c>
      <c r="K121" s="123">
        <v>45627</v>
      </c>
      <c r="L121" s="123">
        <v>45991</v>
      </c>
      <c r="M121" s="124">
        <v>45000</v>
      </c>
      <c r="N121" s="125"/>
      <c r="O121" s="124">
        <v>45000</v>
      </c>
      <c r="P121" s="126"/>
      <c r="Q121" s="127"/>
      <c r="R121" s="128"/>
      <c r="S121" s="129"/>
      <c r="T121" s="123"/>
      <c r="U121" s="123"/>
      <c r="V121" s="123">
        <v>45260</v>
      </c>
      <c r="W121" s="123">
        <v>45626</v>
      </c>
      <c r="X121" s="119" t="s">
        <v>867</v>
      </c>
      <c r="Y121" s="119"/>
      <c r="Z121" s="127"/>
      <c r="AA121" s="119"/>
      <c r="AB121" s="127"/>
      <c r="AC121" s="127"/>
      <c r="AD121" s="128">
        <v>45627</v>
      </c>
      <c r="AE121" s="128">
        <v>45991</v>
      </c>
      <c r="AF121" s="128">
        <v>45704</v>
      </c>
      <c r="AG121" s="147">
        <v>45000</v>
      </c>
      <c r="AH121" s="147">
        <v>45000</v>
      </c>
      <c r="AI121" s="130">
        <v>9616.4383561643845</v>
      </c>
      <c r="AJ121" s="130">
        <v>9616.4383561643845</v>
      </c>
    </row>
    <row r="122" spans="1:37" s="74" customFormat="1" ht="33" hidden="1" customHeight="1">
      <c r="A122" s="55" t="s">
        <v>1256</v>
      </c>
      <c r="B122" s="58">
        <v>91203</v>
      </c>
      <c r="C122" s="93" t="s">
        <v>59</v>
      </c>
      <c r="D122" s="182" t="s">
        <v>60</v>
      </c>
      <c r="E122" s="76" t="s">
        <v>1257</v>
      </c>
      <c r="F122" s="77" t="s">
        <v>691</v>
      </c>
      <c r="G122" s="78" t="s">
        <v>779</v>
      </c>
      <c r="H122" s="58" t="s">
        <v>674</v>
      </c>
      <c r="I122" s="108" t="s">
        <v>675</v>
      </c>
      <c r="J122" s="60">
        <v>45261</v>
      </c>
      <c r="K122" s="61">
        <v>45627</v>
      </c>
      <c r="L122" s="61">
        <v>45991</v>
      </c>
      <c r="M122" s="81"/>
      <c r="N122" s="82"/>
      <c r="O122" s="81"/>
      <c r="P122" s="116"/>
      <c r="Q122" s="84"/>
      <c r="R122" s="66"/>
      <c r="S122" s="85"/>
      <c r="T122" s="86"/>
      <c r="U122" s="68"/>
      <c r="V122" s="86">
        <v>45260</v>
      </c>
      <c r="W122" s="86">
        <v>45626</v>
      </c>
      <c r="X122" s="77" t="s">
        <v>780</v>
      </c>
      <c r="Y122" s="76"/>
      <c r="Z122" s="77" t="s">
        <v>61</v>
      </c>
      <c r="AA122" s="76"/>
      <c r="AB122" s="59" t="s">
        <v>1258</v>
      </c>
      <c r="AC122" s="59" t="s">
        <v>1259</v>
      </c>
      <c r="AD122" s="87"/>
      <c r="AE122" s="87"/>
      <c r="AF122" s="87"/>
      <c r="AG122" s="88"/>
      <c r="AH122" s="88"/>
      <c r="AI122" s="183"/>
      <c r="AJ122" s="183"/>
    </row>
    <row r="123" spans="1:37" s="74" customFormat="1" ht="33" hidden="1" customHeight="1">
      <c r="A123" s="55" t="s">
        <v>1260</v>
      </c>
      <c r="B123" s="56">
        <v>91204</v>
      </c>
      <c r="C123" s="57" t="s">
        <v>107</v>
      </c>
      <c r="D123" s="57" t="s">
        <v>108</v>
      </c>
      <c r="E123" s="58" t="s">
        <v>1261</v>
      </c>
      <c r="F123" s="57" t="s">
        <v>691</v>
      </c>
      <c r="G123" s="78" t="s">
        <v>1262</v>
      </c>
      <c r="H123" s="58" t="s">
        <v>674</v>
      </c>
      <c r="I123" s="57"/>
      <c r="J123" s="60">
        <v>45658</v>
      </c>
      <c r="K123" s="61">
        <v>45658</v>
      </c>
      <c r="L123" s="61">
        <v>46022</v>
      </c>
      <c r="M123" s="62">
        <v>45000</v>
      </c>
      <c r="N123" s="63"/>
      <c r="O123" s="62">
        <v>45000</v>
      </c>
      <c r="P123" s="64" t="s">
        <v>1263</v>
      </c>
      <c r="Q123" s="65"/>
      <c r="R123" s="66" t="s">
        <v>675</v>
      </c>
      <c r="S123" s="67"/>
      <c r="T123" s="61"/>
      <c r="U123" s="68"/>
      <c r="V123" s="69"/>
      <c r="W123" s="69"/>
      <c r="X123" s="58" t="s">
        <v>1264</v>
      </c>
      <c r="Y123" s="58" t="s">
        <v>881</v>
      </c>
      <c r="Z123" s="70" t="s">
        <v>109</v>
      </c>
      <c r="AA123" s="57"/>
      <c r="AB123" s="70" t="s">
        <v>1265</v>
      </c>
      <c r="AC123" s="70" t="s">
        <v>1266</v>
      </c>
      <c r="AD123" s="71"/>
      <c r="AE123" s="71"/>
      <c r="AF123" s="71"/>
      <c r="AG123" s="72"/>
      <c r="AH123" s="72"/>
      <c r="AI123" s="73"/>
      <c r="AJ123" s="73"/>
    </row>
    <row r="124" spans="1:37" s="104" customFormat="1" ht="409.5" hidden="1">
      <c r="A124" s="55" t="s">
        <v>1267</v>
      </c>
      <c r="B124" s="58">
        <v>91206</v>
      </c>
      <c r="C124" s="108" t="s">
        <v>71</v>
      </c>
      <c r="D124" s="108" t="s">
        <v>37</v>
      </c>
      <c r="E124" s="76" t="s">
        <v>1268</v>
      </c>
      <c r="F124" s="77" t="s">
        <v>691</v>
      </c>
      <c r="G124" s="78" t="s">
        <v>1269</v>
      </c>
      <c r="H124" s="76" t="s">
        <v>674</v>
      </c>
      <c r="I124" s="76"/>
      <c r="J124" s="60">
        <v>45292</v>
      </c>
      <c r="K124" s="86">
        <v>45658</v>
      </c>
      <c r="L124" s="86">
        <v>46022</v>
      </c>
      <c r="M124" s="136"/>
      <c r="N124" s="137"/>
      <c r="O124" s="136"/>
      <c r="P124" s="116"/>
      <c r="Q124" s="77"/>
      <c r="R124" s="66" t="s">
        <v>675</v>
      </c>
      <c r="S124" s="100"/>
      <c r="T124" s="86"/>
      <c r="U124" s="68"/>
      <c r="V124" s="86">
        <v>45237</v>
      </c>
      <c r="W124" s="86">
        <v>45968</v>
      </c>
      <c r="X124" s="77" t="s">
        <v>1270</v>
      </c>
      <c r="Y124" s="76" t="s">
        <v>881</v>
      </c>
      <c r="Z124" s="77" t="s">
        <v>72</v>
      </c>
      <c r="AA124" s="76"/>
      <c r="AB124" s="77" t="s">
        <v>1271</v>
      </c>
      <c r="AC124" s="77" t="s">
        <v>977</v>
      </c>
      <c r="AD124" s="97"/>
      <c r="AE124" s="97"/>
      <c r="AF124" s="97"/>
      <c r="AG124" s="98"/>
      <c r="AH124" s="98"/>
      <c r="AI124" s="101"/>
      <c r="AJ124" s="101"/>
      <c r="AK124" s="74"/>
    </row>
    <row r="125" spans="1:37" s="104" customFormat="1" ht="157.5" hidden="1">
      <c r="A125" s="102" t="s">
        <v>1272</v>
      </c>
      <c r="B125" s="58">
        <v>91207</v>
      </c>
      <c r="C125" s="75" t="s">
        <v>118</v>
      </c>
      <c r="D125" s="75" t="s">
        <v>119</v>
      </c>
      <c r="E125" s="76" t="s">
        <v>1273</v>
      </c>
      <c r="F125" s="77" t="s">
        <v>683</v>
      </c>
      <c r="G125" s="78" t="s">
        <v>684</v>
      </c>
      <c r="H125" s="79" t="s">
        <v>472</v>
      </c>
      <c r="I125" s="57" t="s">
        <v>675</v>
      </c>
      <c r="J125" s="60">
        <v>43302</v>
      </c>
      <c r="K125" s="80">
        <v>45658</v>
      </c>
      <c r="L125" s="80">
        <v>46022</v>
      </c>
      <c r="M125" s="81">
        <v>38175.75</v>
      </c>
      <c r="N125" s="82"/>
      <c r="O125" s="81">
        <v>38175.75</v>
      </c>
      <c r="P125" s="83" t="s">
        <v>472</v>
      </c>
      <c r="Q125" s="84" t="s">
        <v>685</v>
      </c>
      <c r="R125" s="66" t="s">
        <v>675</v>
      </c>
      <c r="S125" s="85"/>
      <c r="T125" s="61"/>
      <c r="U125" s="68"/>
      <c r="V125" s="86"/>
      <c r="W125" s="86"/>
      <c r="X125" s="77" t="s">
        <v>686</v>
      </c>
      <c r="Y125" s="76" t="s">
        <v>687</v>
      </c>
      <c r="Z125" s="77" t="s">
        <v>64</v>
      </c>
      <c r="AA125" s="76"/>
      <c r="AB125" s="59" t="s">
        <v>823</v>
      </c>
      <c r="AC125" s="59"/>
      <c r="AD125" s="87"/>
      <c r="AE125" s="87"/>
      <c r="AF125" s="87"/>
      <c r="AG125" s="88"/>
      <c r="AH125" s="88"/>
      <c r="AI125" s="89"/>
      <c r="AJ125" s="89"/>
      <c r="AK125" s="74"/>
    </row>
    <row r="126" spans="1:37" s="104" customFormat="1" ht="90" hidden="1">
      <c r="A126" s="102" t="s">
        <v>1274</v>
      </c>
      <c r="B126" s="56">
        <v>91208</v>
      </c>
      <c r="C126" s="57" t="s">
        <v>232</v>
      </c>
      <c r="D126" s="57" t="s">
        <v>233</v>
      </c>
      <c r="E126" s="58" t="s">
        <v>1275</v>
      </c>
      <c r="F126" s="59" t="s">
        <v>698</v>
      </c>
      <c r="G126" s="78" t="s">
        <v>894</v>
      </c>
      <c r="H126" s="58" t="s">
        <v>674</v>
      </c>
      <c r="I126" s="57"/>
      <c r="J126" s="60">
        <v>45302</v>
      </c>
      <c r="K126" s="61">
        <v>45668</v>
      </c>
      <c r="L126" s="61">
        <v>46032</v>
      </c>
      <c r="M126" s="62"/>
      <c r="N126" s="94"/>
      <c r="O126" s="62"/>
      <c r="P126" s="141"/>
      <c r="Q126" s="142"/>
      <c r="R126" s="66" t="s">
        <v>974</v>
      </c>
      <c r="S126" s="143"/>
      <c r="T126" s="144"/>
      <c r="U126" s="68"/>
      <c r="V126" s="144"/>
      <c r="W126" s="144"/>
      <c r="X126" s="59" t="s">
        <v>895</v>
      </c>
      <c r="Y126" s="58" t="s">
        <v>881</v>
      </c>
      <c r="Z126" s="59" t="s">
        <v>234</v>
      </c>
      <c r="AA126" s="58"/>
      <c r="AB126" s="59" t="s">
        <v>1276</v>
      </c>
      <c r="AC126" s="59"/>
      <c r="AD126" s="87"/>
      <c r="AE126" s="87"/>
      <c r="AF126" s="87"/>
      <c r="AG126" s="88"/>
      <c r="AH126" s="88"/>
      <c r="AI126" s="89"/>
      <c r="AJ126" s="89"/>
      <c r="AK126" s="74"/>
    </row>
    <row r="127" spans="1:37" s="104" customFormat="1" ht="45" hidden="1">
      <c r="A127" s="55" t="s">
        <v>1277</v>
      </c>
      <c r="B127" s="56">
        <v>91210</v>
      </c>
      <c r="C127" s="57" t="s">
        <v>599</v>
      </c>
      <c r="D127" s="57" t="s">
        <v>625</v>
      </c>
      <c r="E127" s="58" t="s">
        <v>1278</v>
      </c>
      <c r="F127" s="57" t="s">
        <v>691</v>
      </c>
      <c r="G127" s="78" t="s">
        <v>1279</v>
      </c>
      <c r="H127" s="58" t="s">
        <v>674</v>
      </c>
      <c r="I127" s="57"/>
      <c r="J127" s="60">
        <v>45312</v>
      </c>
      <c r="K127" s="61">
        <v>45678</v>
      </c>
      <c r="L127" s="61">
        <v>46042</v>
      </c>
      <c r="M127" s="62"/>
      <c r="N127" s="63"/>
      <c r="O127" s="62"/>
      <c r="P127" s="64"/>
      <c r="Q127" s="65"/>
      <c r="R127" s="66" t="s">
        <v>675</v>
      </c>
      <c r="S127" s="67"/>
      <c r="T127" s="61"/>
      <c r="U127" s="68"/>
      <c r="V127" s="69"/>
      <c r="W127" s="69"/>
      <c r="X127" s="58" t="s">
        <v>1280</v>
      </c>
      <c r="Y127" s="58"/>
      <c r="Z127" s="70"/>
      <c r="AA127" s="57"/>
      <c r="AB127" s="70"/>
      <c r="AC127" s="70"/>
      <c r="AD127" s="71"/>
      <c r="AE127" s="71"/>
      <c r="AF127" s="71"/>
      <c r="AG127" s="72"/>
      <c r="AH127" s="72"/>
      <c r="AI127" s="73"/>
      <c r="AJ127" s="73"/>
      <c r="AK127" s="74"/>
    </row>
    <row r="128" spans="1:37" s="104" customFormat="1" ht="112.5" hidden="1">
      <c r="A128" s="55" t="s">
        <v>1281</v>
      </c>
      <c r="B128" s="56">
        <v>91213</v>
      </c>
      <c r="C128" s="57" t="s">
        <v>1282</v>
      </c>
      <c r="D128" s="57" t="s">
        <v>83</v>
      </c>
      <c r="E128" s="58" t="s">
        <v>1283</v>
      </c>
      <c r="F128" s="57" t="s">
        <v>691</v>
      </c>
      <c r="G128" s="78" t="s">
        <v>1284</v>
      </c>
      <c r="H128" s="58" t="s">
        <v>674</v>
      </c>
      <c r="I128" s="57"/>
      <c r="J128" s="60"/>
      <c r="K128" s="61">
        <v>45709</v>
      </c>
      <c r="L128" s="61">
        <v>46073</v>
      </c>
      <c r="M128" s="62"/>
      <c r="N128" s="63"/>
      <c r="O128" s="62"/>
      <c r="P128" s="64"/>
      <c r="Q128" s="65"/>
      <c r="R128" s="66"/>
      <c r="S128" s="67"/>
      <c r="T128" s="61"/>
      <c r="U128" s="68"/>
      <c r="V128" s="69"/>
      <c r="W128" s="69"/>
      <c r="X128" s="58" t="s">
        <v>1052</v>
      </c>
      <c r="Y128" s="58" t="s">
        <v>679</v>
      </c>
      <c r="Z128" s="70" t="s">
        <v>1285</v>
      </c>
      <c r="AA128" s="57"/>
      <c r="AB128" s="70" t="s">
        <v>1286</v>
      </c>
      <c r="AC128" s="70" t="s">
        <v>1287</v>
      </c>
      <c r="AD128" s="71"/>
      <c r="AE128" s="71"/>
      <c r="AF128" s="71"/>
      <c r="AG128" s="72"/>
      <c r="AH128" s="72"/>
      <c r="AI128" s="73"/>
      <c r="AJ128" s="73"/>
      <c r="AK128" s="74"/>
    </row>
    <row r="129" spans="1:37" s="104" customFormat="1" ht="123.75" hidden="1">
      <c r="A129" s="55" t="s">
        <v>1288</v>
      </c>
      <c r="B129" s="56">
        <v>91214</v>
      </c>
      <c r="C129" s="57" t="s">
        <v>113</v>
      </c>
      <c r="D129" s="57" t="s">
        <v>89</v>
      </c>
      <c r="E129" s="58" t="s">
        <v>1289</v>
      </c>
      <c r="F129" s="57" t="s">
        <v>691</v>
      </c>
      <c r="G129" s="78" t="s">
        <v>1284</v>
      </c>
      <c r="H129" s="58" t="s">
        <v>674</v>
      </c>
      <c r="I129" s="57"/>
      <c r="J129" s="60"/>
      <c r="K129" s="61">
        <v>45709</v>
      </c>
      <c r="L129" s="61">
        <v>46073</v>
      </c>
      <c r="M129" s="62"/>
      <c r="N129" s="63"/>
      <c r="O129" s="62"/>
      <c r="P129" s="64"/>
      <c r="Q129" s="65"/>
      <c r="R129" s="66"/>
      <c r="S129" s="67"/>
      <c r="T129" s="61"/>
      <c r="U129" s="68"/>
      <c r="V129" s="69"/>
      <c r="W129" s="69"/>
      <c r="X129" s="58" t="s">
        <v>1052</v>
      </c>
      <c r="Y129" s="58" t="s">
        <v>679</v>
      </c>
      <c r="Z129" s="70" t="s">
        <v>1290</v>
      </c>
      <c r="AA129" s="57"/>
      <c r="AB129" s="70" t="s">
        <v>1291</v>
      </c>
      <c r="AC129" s="70" t="s">
        <v>1287</v>
      </c>
      <c r="AD129" s="71"/>
      <c r="AE129" s="71"/>
      <c r="AF129" s="71"/>
      <c r="AG129" s="72"/>
      <c r="AH129" s="72"/>
      <c r="AI129" s="73"/>
      <c r="AJ129" s="73"/>
      <c r="AK129" s="74"/>
    </row>
    <row r="130" spans="1:37" s="104" customFormat="1" ht="90" hidden="1">
      <c r="A130" s="55" t="s">
        <v>1292</v>
      </c>
      <c r="B130" s="56">
        <v>91215</v>
      </c>
      <c r="C130" s="108" t="s">
        <v>147</v>
      </c>
      <c r="D130" s="108" t="s">
        <v>148</v>
      </c>
      <c r="E130" s="76" t="s">
        <v>1293</v>
      </c>
      <c r="F130" s="77" t="s">
        <v>691</v>
      </c>
      <c r="G130" s="59" t="s">
        <v>1284</v>
      </c>
      <c r="H130" s="76" t="s">
        <v>674</v>
      </c>
      <c r="I130" s="76"/>
      <c r="J130" s="60"/>
      <c r="K130" s="61">
        <v>45709</v>
      </c>
      <c r="L130" s="61">
        <v>46438</v>
      </c>
      <c r="M130" s="136"/>
      <c r="N130" s="137"/>
      <c r="O130" s="136"/>
      <c r="P130" s="116"/>
      <c r="Q130" s="84"/>
      <c r="R130" s="66"/>
      <c r="S130" s="100"/>
      <c r="T130" s="86"/>
      <c r="U130" s="68"/>
      <c r="V130" s="86"/>
      <c r="W130" s="86"/>
      <c r="X130" s="58" t="s">
        <v>1052</v>
      </c>
      <c r="Y130" s="76" t="s">
        <v>679</v>
      </c>
      <c r="Z130" s="84" t="s">
        <v>1294</v>
      </c>
      <c r="AA130" s="76"/>
      <c r="AB130" s="77" t="s">
        <v>1295</v>
      </c>
      <c r="AC130" s="77" t="s">
        <v>1287</v>
      </c>
      <c r="AD130" s="97"/>
      <c r="AE130" s="97"/>
      <c r="AF130" s="97"/>
      <c r="AG130" s="98"/>
      <c r="AH130" s="98"/>
      <c r="AI130" s="101"/>
      <c r="AJ130" s="101"/>
      <c r="AK130" s="74"/>
    </row>
    <row r="131" spans="1:37" s="74" customFormat="1" ht="135" hidden="1">
      <c r="A131" s="55" t="s">
        <v>1296</v>
      </c>
      <c r="B131" s="76">
        <v>91223</v>
      </c>
      <c r="C131" s="108" t="s">
        <v>292</v>
      </c>
      <c r="D131" s="108" t="s">
        <v>293</v>
      </c>
      <c r="E131" s="76" t="s">
        <v>1297</v>
      </c>
      <c r="F131" s="77" t="s">
        <v>672</v>
      </c>
      <c r="G131" s="77" t="s">
        <v>1298</v>
      </c>
      <c r="H131" s="76" t="s">
        <v>674</v>
      </c>
      <c r="I131" s="76"/>
      <c r="J131" s="60">
        <v>45352</v>
      </c>
      <c r="K131" s="86">
        <v>45352</v>
      </c>
      <c r="L131" s="86">
        <v>46081</v>
      </c>
      <c r="M131" s="136">
        <v>70000</v>
      </c>
      <c r="N131" s="137"/>
      <c r="O131" s="136">
        <v>70000</v>
      </c>
      <c r="P131" s="163" t="s">
        <v>336</v>
      </c>
      <c r="Q131" s="142" t="s">
        <v>161</v>
      </c>
      <c r="R131" s="66" t="s">
        <v>675</v>
      </c>
      <c r="S131" s="100"/>
      <c r="T131" s="86"/>
      <c r="U131" s="68"/>
      <c r="V131" s="86"/>
      <c r="W131" s="86"/>
      <c r="X131" s="77" t="s">
        <v>944</v>
      </c>
      <c r="Y131" s="76" t="s">
        <v>881</v>
      </c>
      <c r="Z131" s="84" t="s">
        <v>294</v>
      </c>
      <c r="AA131" s="76"/>
      <c r="AB131" s="77" t="s">
        <v>1299</v>
      </c>
      <c r="AC131" s="77"/>
      <c r="AD131" s="97"/>
      <c r="AE131" s="97"/>
      <c r="AF131" s="97"/>
      <c r="AG131" s="98"/>
      <c r="AH131" s="98"/>
      <c r="AI131" s="101"/>
      <c r="AJ131" s="101"/>
    </row>
    <row r="132" spans="1:37" s="104" customFormat="1" ht="78.75" hidden="1">
      <c r="A132" s="55" t="s">
        <v>1300</v>
      </c>
      <c r="B132" s="76">
        <v>91224</v>
      </c>
      <c r="C132" s="108" t="s">
        <v>279</v>
      </c>
      <c r="D132" s="108" t="s">
        <v>280</v>
      </c>
      <c r="E132" s="76" t="s">
        <v>1301</v>
      </c>
      <c r="F132" s="77" t="s">
        <v>672</v>
      </c>
      <c r="G132" s="77" t="s">
        <v>943</v>
      </c>
      <c r="H132" s="76" t="s">
        <v>674</v>
      </c>
      <c r="I132" s="76"/>
      <c r="J132" s="60">
        <v>45362</v>
      </c>
      <c r="K132" s="86">
        <v>45362</v>
      </c>
      <c r="L132" s="86">
        <v>46091</v>
      </c>
      <c r="M132" s="136">
        <v>70000</v>
      </c>
      <c r="N132" s="137"/>
      <c r="O132" s="136">
        <v>70000</v>
      </c>
      <c r="P132" s="116" t="s">
        <v>336</v>
      </c>
      <c r="Q132" s="77" t="s">
        <v>161</v>
      </c>
      <c r="R132" s="66" t="s">
        <v>675</v>
      </c>
      <c r="S132" s="100"/>
      <c r="T132" s="86"/>
      <c r="U132" s="68"/>
      <c r="V132" s="86"/>
      <c r="W132" s="86"/>
      <c r="X132" s="77"/>
      <c r="Y132" s="76"/>
      <c r="Z132" s="77"/>
      <c r="AA132" s="76"/>
      <c r="AB132" s="77"/>
      <c r="AC132" s="77"/>
      <c r="AD132" s="97"/>
      <c r="AE132" s="97"/>
      <c r="AF132" s="97"/>
      <c r="AG132" s="98"/>
      <c r="AH132" s="98"/>
      <c r="AI132" s="101"/>
      <c r="AJ132" s="101"/>
      <c r="AK132" s="74"/>
    </row>
    <row r="133" spans="1:37" s="74" customFormat="1" ht="45" hidden="1" customHeight="1">
      <c r="A133" s="55" t="s">
        <v>1302</v>
      </c>
      <c r="B133" s="56">
        <v>91232</v>
      </c>
      <c r="C133" s="57" t="s">
        <v>287</v>
      </c>
      <c r="D133" s="57" t="s">
        <v>204</v>
      </c>
      <c r="E133" s="58" t="s">
        <v>1303</v>
      </c>
      <c r="F133" s="57" t="s">
        <v>672</v>
      </c>
      <c r="G133" s="59" t="s">
        <v>1304</v>
      </c>
      <c r="H133" s="58" t="s">
        <v>674</v>
      </c>
      <c r="I133" s="57"/>
      <c r="J133" s="60"/>
      <c r="K133" s="61">
        <v>45372</v>
      </c>
      <c r="L133" s="61">
        <v>45858</v>
      </c>
      <c r="M133" s="62">
        <v>40528.85</v>
      </c>
      <c r="N133" s="63"/>
      <c r="O133" s="62">
        <v>42150</v>
      </c>
      <c r="P133" s="64" t="s">
        <v>1305</v>
      </c>
      <c r="Q133" s="65"/>
      <c r="R133" s="66"/>
      <c r="S133" s="67" t="s">
        <v>288</v>
      </c>
      <c r="T133" s="61">
        <v>45362</v>
      </c>
      <c r="U133" s="68"/>
      <c r="V133" s="69">
        <v>45365</v>
      </c>
      <c r="W133" s="69">
        <v>45657</v>
      </c>
      <c r="X133" s="58" t="s">
        <v>1306</v>
      </c>
      <c r="Y133" s="58"/>
      <c r="Z133" s="70" t="s">
        <v>289</v>
      </c>
      <c r="AA133" s="57"/>
      <c r="AB133" s="70" t="s">
        <v>1307</v>
      </c>
      <c r="AC133" s="70"/>
      <c r="AD133" s="71"/>
      <c r="AE133" s="71"/>
      <c r="AF133" s="71"/>
      <c r="AG133" s="72"/>
      <c r="AH133" s="72"/>
      <c r="AI133" s="73"/>
      <c r="AJ133" s="73"/>
    </row>
    <row r="134" spans="1:37" s="104" customFormat="1" ht="22.5" hidden="1">
      <c r="A134" s="55" t="s">
        <v>1308</v>
      </c>
      <c r="B134" s="58">
        <v>91234</v>
      </c>
      <c r="C134" s="75" t="s">
        <v>623</v>
      </c>
      <c r="D134" s="75" t="s">
        <v>47</v>
      </c>
      <c r="E134" s="76" t="s">
        <v>1309</v>
      </c>
      <c r="F134" s="77" t="s">
        <v>1310</v>
      </c>
      <c r="G134" s="78" t="s">
        <v>980</v>
      </c>
      <c r="H134" s="79" t="s">
        <v>472</v>
      </c>
      <c r="I134" s="57"/>
      <c r="J134" s="60">
        <v>45337</v>
      </c>
      <c r="K134" s="80">
        <v>45337</v>
      </c>
      <c r="L134" s="80">
        <v>47118</v>
      </c>
      <c r="M134" s="81">
        <v>45336</v>
      </c>
      <c r="N134" s="82"/>
      <c r="O134" s="81">
        <v>45336</v>
      </c>
      <c r="P134" s="83"/>
      <c r="Q134" s="84"/>
      <c r="R134" s="66"/>
      <c r="S134" s="85" t="s">
        <v>1311</v>
      </c>
      <c r="T134" s="61"/>
      <c r="U134" s="68"/>
      <c r="V134" s="86"/>
      <c r="W134" s="86"/>
      <c r="X134" s="77"/>
      <c r="Y134" s="76"/>
      <c r="Z134" s="77"/>
      <c r="AA134" s="76"/>
      <c r="AB134" s="59"/>
      <c r="AC134" s="59"/>
      <c r="AD134" s="87"/>
      <c r="AE134" s="87"/>
      <c r="AF134" s="87"/>
      <c r="AG134" s="88"/>
      <c r="AH134" s="88"/>
      <c r="AI134" s="89"/>
      <c r="AJ134" s="89"/>
    </row>
    <row r="135" spans="1:37" s="104" customFormat="1" ht="33.75" hidden="1">
      <c r="A135" s="118" t="s">
        <v>1312</v>
      </c>
      <c r="B135" s="119">
        <v>91236</v>
      </c>
      <c r="C135" s="120" t="s">
        <v>1313</v>
      </c>
      <c r="D135" s="120" t="s">
        <v>275</v>
      </c>
      <c r="E135" s="119" t="s">
        <v>1314</v>
      </c>
      <c r="F135" s="119" t="s">
        <v>698</v>
      </c>
      <c r="G135" s="121" t="s">
        <v>991</v>
      </c>
      <c r="H135" s="119" t="s">
        <v>674</v>
      </c>
      <c r="I135" s="119"/>
      <c r="J135" s="122">
        <v>45423</v>
      </c>
      <c r="K135" s="123">
        <v>45423</v>
      </c>
      <c r="L135" s="123">
        <v>46122</v>
      </c>
      <c r="M135" s="124">
        <v>14976</v>
      </c>
      <c r="N135" s="125"/>
      <c r="O135" s="124">
        <v>14976</v>
      </c>
      <c r="P135" s="126"/>
      <c r="Q135" s="127"/>
      <c r="R135" s="128"/>
      <c r="S135" s="129"/>
      <c r="T135" s="123"/>
      <c r="U135" s="123"/>
      <c r="V135" s="123"/>
      <c r="W135" s="123"/>
      <c r="X135" s="119" t="s">
        <v>1315</v>
      </c>
      <c r="Y135" s="119"/>
      <c r="Z135" s="127"/>
      <c r="AA135" s="119"/>
      <c r="AB135" s="127"/>
      <c r="AC135" s="127"/>
      <c r="AD135" s="128">
        <v>45423</v>
      </c>
      <c r="AE135" s="128">
        <v>46122</v>
      </c>
      <c r="AF135" s="128">
        <v>45656</v>
      </c>
      <c r="AG135" s="147">
        <v>14976</v>
      </c>
      <c r="AH135" s="147">
        <v>14976</v>
      </c>
      <c r="AI135" s="130">
        <v>5006.2628571428577</v>
      </c>
      <c r="AJ135" s="130">
        <v>5006.2628571428577</v>
      </c>
    </row>
    <row r="136" spans="1:37" s="104" customFormat="1" ht="22.5" hidden="1">
      <c r="A136" s="55" t="s">
        <v>1316</v>
      </c>
      <c r="B136" s="56">
        <v>91237</v>
      </c>
      <c r="C136" s="134" t="s">
        <v>309</v>
      </c>
      <c r="D136" s="134" t="s">
        <v>310</v>
      </c>
      <c r="E136" s="58" t="s">
        <v>1317</v>
      </c>
      <c r="F136" s="57" t="s">
        <v>698</v>
      </c>
      <c r="G136" s="59" t="s">
        <v>980</v>
      </c>
      <c r="H136" s="58" t="s">
        <v>674</v>
      </c>
      <c r="I136" s="57" t="s">
        <v>675</v>
      </c>
      <c r="J136" s="60">
        <v>45413</v>
      </c>
      <c r="K136" s="61">
        <v>45413</v>
      </c>
      <c r="L136" s="61">
        <v>46142</v>
      </c>
      <c r="M136" s="184">
        <v>0</v>
      </c>
      <c r="N136" s="185"/>
      <c r="O136" s="184">
        <v>0</v>
      </c>
      <c r="P136" s="64"/>
      <c r="Q136" s="49" t="s">
        <v>41</v>
      </c>
      <c r="R136" s="66" t="s">
        <v>675</v>
      </c>
      <c r="S136" s="186"/>
      <c r="T136" s="61"/>
      <c r="U136" s="68"/>
      <c r="V136" s="69"/>
      <c r="W136" s="69"/>
      <c r="X136" s="58" t="s">
        <v>1318</v>
      </c>
      <c r="Y136" s="58"/>
      <c r="Z136" s="70"/>
      <c r="AA136" s="57"/>
      <c r="AB136" s="70"/>
      <c r="AC136" s="70"/>
      <c r="AD136" s="71"/>
      <c r="AE136" s="71"/>
      <c r="AF136" s="71"/>
      <c r="AG136" s="72"/>
      <c r="AH136" s="72"/>
      <c r="AI136" s="73"/>
      <c r="AJ136" s="73"/>
      <c r="AK136" s="74"/>
    </row>
    <row r="137" spans="1:37" s="74" customFormat="1" ht="33.75" hidden="1" customHeight="1">
      <c r="A137" s="118" t="s">
        <v>1319</v>
      </c>
      <c r="B137" s="119">
        <v>91247</v>
      </c>
      <c r="C137" s="120" t="s">
        <v>320</v>
      </c>
      <c r="D137" s="120" t="s">
        <v>321</v>
      </c>
      <c r="E137" s="119" t="s">
        <v>1320</v>
      </c>
      <c r="F137" s="119" t="s">
        <v>826</v>
      </c>
      <c r="G137" s="127" t="s">
        <v>1321</v>
      </c>
      <c r="H137" s="119" t="s">
        <v>674</v>
      </c>
      <c r="I137" s="119" t="s">
        <v>675</v>
      </c>
      <c r="J137" s="122"/>
      <c r="K137" s="123">
        <v>45454</v>
      </c>
      <c r="L137" s="123">
        <v>45818</v>
      </c>
      <c r="M137" s="124">
        <v>11700</v>
      </c>
      <c r="N137" s="150"/>
      <c r="O137" s="124">
        <v>11700</v>
      </c>
      <c r="P137" s="187" t="s">
        <v>50</v>
      </c>
      <c r="Q137" s="127" t="s">
        <v>322</v>
      </c>
      <c r="R137" s="128"/>
      <c r="S137" s="129" t="s">
        <v>317</v>
      </c>
      <c r="T137" s="123">
        <v>45446</v>
      </c>
      <c r="U137" s="123"/>
      <c r="V137" s="123"/>
      <c r="W137" s="123"/>
      <c r="X137" s="119" t="s">
        <v>693</v>
      </c>
      <c r="Y137" s="119"/>
      <c r="Z137" s="127" t="s">
        <v>323</v>
      </c>
      <c r="AA137" s="119"/>
      <c r="AB137" s="127" t="s">
        <v>1322</v>
      </c>
      <c r="AC137" s="127"/>
      <c r="AD137" s="123">
        <v>45454</v>
      </c>
      <c r="AE137" s="123">
        <v>45818</v>
      </c>
      <c r="AF137" s="188">
        <v>45788</v>
      </c>
      <c r="AG137" s="150">
        <v>11700</v>
      </c>
      <c r="AH137" s="124">
        <v>11700</v>
      </c>
      <c r="AI137" s="130">
        <v>11700</v>
      </c>
      <c r="AJ137" s="130">
        <v>11700</v>
      </c>
    </row>
    <row r="138" spans="1:37" s="104" customFormat="1" ht="78.75" hidden="1">
      <c r="A138" s="55" t="s">
        <v>1323</v>
      </c>
      <c r="B138" s="56">
        <v>91249</v>
      </c>
      <c r="C138" s="57" t="s">
        <v>324</v>
      </c>
      <c r="D138" s="57" t="s">
        <v>325</v>
      </c>
      <c r="E138" s="58" t="s">
        <v>1324</v>
      </c>
      <c r="F138" s="57" t="s">
        <v>698</v>
      </c>
      <c r="G138" s="78" t="s">
        <v>1298</v>
      </c>
      <c r="H138" s="58" t="s">
        <v>674</v>
      </c>
      <c r="I138" s="57"/>
      <c r="J138" s="60"/>
      <c r="K138" s="61">
        <v>45474</v>
      </c>
      <c r="L138" s="61">
        <v>45838</v>
      </c>
      <c r="M138" s="62">
        <v>58968</v>
      </c>
      <c r="N138" s="63"/>
      <c r="O138" s="62">
        <v>58968</v>
      </c>
      <c r="P138" s="64" t="s">
        <v>336</v>
      </c>
      <c r="Q138" s="65"/>
      <c r="R138" s="66" t="s">
        <v>675</v>
      </c>
      <c r="S138" s="67" t="s">
        <v>315</v>
      </c>
      <c r="T138" s="61">
        <v>45450</v>
      </c>
      <c r="U138" s="68"/>
      <c r="V138" s="69"/>
      <c r="W138" s="69"/>
      <c r="X138" s="58" t="s">
        <v>944</v>
      </c>
      <c r="Y138" s="58"/>
      <c r="Z138" s="70" t="s">
        <v>326</v>
      </c>
      <c r="AA138" s="57"/>
      <c r="AB138" s="70"/>
      <c r="AC138" s="70"/>
      <c r="AD138" s="71"/>
      <c r="AE138" s="71"/>
      <c r="AF138" s="71"/>
      <c r="AG138" s="72"/>
      <c r="AH138" s="72"/>
      <c r="AI138" s="73"/>
      <c r="AJ138" s="73"/>
      <c r="AK138" s="74"/>
    </row>
    <row r="139" spans="1:37" s="74" customFormat="1" ht="22.5" hidden="1" customHeight="1">
      <c r="A139" s="55" t="s">
        <v>1325</v>
      </c>
      <c r="B139" s="56">
        <v>91250</v>
      </c>
      <c r="C139" s="108" t="s">
        <v>313</v>
      </c>
      <c r="D139" s="108" t="s">
        <v>314</v>
      </c>
      <c r="E139" s="58" t="s">
        <v>1326</v>
      </c>
      <c r="F139" s="57" t="s">
        <v>698</v>
      </c>
      <c r="G139" s="78" t="s">
        <v>1298</v>
      </c>
      <c r="H139" s="58" t="s">
        <v>674</v>
      </c>
      <c r="I139" s="57"/>
      <c r="J139" s="60"/>
      <c r="K139" s="61">
        <v>45474</v>
      </c>
      <c r="L139" s="61">
        <v>45838</v>
      </c>
      <c r="M139" s="62">
        <v>58968</v>
      </c>
      <c r="N139" s="63"/>
      <c r="O139" s="62">
        <v>58968</v>
      </c>
      <c r="P139" s="64" t="s">
        <v>336</v>
      </c>
      <c r="Q139" s="65"/>
      <c r="R139" s="66" t="s">
        <v>675</v>
      </c>
      <c r="S139" s="67" t="s">
        <v>315</v>
      </c>
      <c r="T139" s="61">
        <v>45450</v>
      </c>
      <c r="U139" s="68"/>
      <c r="V139" s="69"/>
      <c r="W139" s="69"/>
      <c r="X139" s="58" t="s">
        <v>944</v>
      </c>
      <c r="Y139" s="58"/>
      <c r="Z139" s="70" t="s">
        <v>316</v>
      </c>
      <c r="AA139" s="76"/>
      <c r="AB139" s="77"/>
      <c r="AC139" s="77"/>
      <c r="AD139" s="97"/>
      <c r="AE139" s="97"/>
      <c r="AF139" s="97"/>
      <c r="AG139" s="98"/>
      <c r="AH139" s="98"/>
      <c r="AI139" s="101"/>
      <c r="AJ139" s="101"/>
    </row>
    <row r="140" spans="1:37" s="104" customFormat="1" ht="90" hidden="1">
      <c r="A140" s="55" t="s">
        <v>1327</v>
      </c>
      <c r="B140" s="56">
        <v>91251</v>
      </c>
      <c r="C140" s="108" t="s">
        <v>351</v>
      </c>
      <c r="D140" s="108" t="s">
        <v>352</v>
      </c>
      <c r="E140" s="58" t="s">
        <v>1328</v>
      </c>
      <c r="F140" s="57" t="s">
        <v>698</v>
      </c>
      <c r="G140" s="78" t="s">
        <v>973</v>
      </c>
      <c r="H140" s="58" t="s">
        <v>674</v>
      </c>
      <c r="I140" s="57"/>
      <c r="J140" s="60"/>
      <c r="K140" s="61">
        <v>45484</v>
      </c>
      <c r="L140" s="61">
        <v>45848</v>
      </c>
      <c r="M140" s="62">
        <v>30000</v>
      </c>
      <c r="N140" s="63"/>
      <c r="O140" s="62">
        <v>31200</v>
      </c>
      <c r="P140" s="64" t="s">
        <v>1329</v>
      </c>
      <c r="Q140" s="65" t="s">
        <v>353</v>
      </c>
      <c r="R140" s="66" t="s">
        <v>675</v>
      </c>
      <c r="S140" s="67"/>
      <c r="T140" s="61"/>
      <c r="U140" s="68"/>
      <c r="V140" s="69"/>
      <c r="W140" s="69"/>
      <c r="X140" s="58" t="s">
        <v>975</v>
      </c>
      <c r="Y140" s="58"/>
      <c r="Z140" s="70" t="s">
        <v>296</v>
      </c>
      <c r="AA140" s="76"/>
      <c r="AB140" s="77"/>
      <c r="AC140" s="77"/>
      <c r="AD140" s="97"/>
      <c r="AE140" s="97"/>
      <c r="AF140" s="97"/>
      <c r="AG140" s="98"/>
      <c r="AH140" s="98"/>
      <c r="AI140" s="101"/>
      <c r="AJ140" s="101"/>
      <c r="AK140" s="74"/>
    </row>
    <row r="141" spans="1:37" s="104" customFormat="1" ht="67.5" hidden="1">
      <c r="A141" s="55" t="s">
        <v>1330</v>
      </c>
      <c r="B141" s="58">
        <v>91252</v>
      </c>
      <c r="C141" s="75" t="s">
        <v>348</v>
      </c>
      <c r="D141" s="75" t="s">
        <v>67</v>
      </c>
      <c r="E141" s="76" t="s">
        <v>1331</v>
      </c>
      <c r="F141" s="77" t="s">
        <v>711</v>
      </c>
      <c r="G141" s="78" t="s">
        <v>712</v>
      </c>
      <c r="H141" s="79" t="s">
        <v>472</v>
      </c>
      <c r="I141" s="57" t="s">
        <v>675</v>
      </c>
      <c r="J141" s="60">
        <v>44287</v>
      </c>
      <c r="K141" s="80">
        <v>45505</v>
      </c>
      <c r="L141" s="80">
        <v>46053</v>
      </c>
      <c r="M141" s="81">
        <v>69276</v>
      </c>
      <c r="N141" s="82"/>
      <c r="O141" s="81">
        <v>69276</v>
      </c>
      <c r="P141" s="83" t="s">
        <v>472</v>
      </c>
      <c r="Q141" s="84" t="s">
        <v>57</v>
      </c>
      <c r="R141" s="66" t="s">
        <v>675</v>
      </c>
      <c r="S141" s="100" t="s">
        <v>384</v>
      </c>
      <c r="T141" s="61">
        <v>45471</v>
      </c>
      <c r="U141" s="68"/>
      <c r="V141" s="86"/>
      <c r="W141" s="86"/>
      <c r="X141" s="77" t="s">
        <v>713</v>
      </c>
      <c r="Y141" s="76" t="s">
        <v>679</v>
      </c>
      <c r="Z141" s="77" t="s">
        <v>84</v>
      </c>
      <c r="AA141" s="76"/>
      <c r="AB141" s="59" t="s">
        <v>1332</v>
      </c>
      <c r="AC141" s="59" t="s">
        <v>715</v>
      </c>
      <c r="AD141" s="87"/>
      <c r="AE141" s="87"/>
      <c r="AF141" s="87"/>
      <c r="AG141" s="88"/>
      <c r="AH141" s="88"/>
      <c r="AI141" s="89"/>
      <c r="AJ141" s="89"/>
      <c r="AK141" s="74"/>
    </row>
    <row r="142" spans="1:37" s="74" customFormat="1" ht="33.75" hidden="1" customHeight="1">
      <c r="A142" s="55" t="s">
        <v>1333</v>
      </c>
      <c r="B142" s="76">
        <v>91253</v>
      </c>
      <c r="C142" s="108" t="s">
        <v>356</v>
      </c>
      <c r="D142" s="108" t="s">
        <v>153</v>
      </c>
      <c r="E142" s="76" t="s">
        <v>1334</v>
      </c>
      <c r="F142" s="77" t="s">
        <v>698</v>
      </c>
      <c r="G142" s="77" t="s">
        <v>1335</v>
      </c>
      <c r="H142" s="76" t="s">
        <v>674</v>
      </c>
      <c r="I142" s="76"/>
      <c r="J142" s="60"/>
      <c r="K142" s="86">
        <v>45484</v>
      </c>
      <c r="L142" s="86">
        <v>45848</v>
      </c>
      <c r="M142" s="136">
        <v>31500</v>
      </c>
      <c r="N142" s="137"/>
      <c r="O142" s="136">
        <v>32760</v>
      </c>
      <c r="P142" s="116" t="s">
        <v>1336</v>
      </c>
      <c r="Q142" s="77" t="s">
        <v>358</v>
      </c>
      <c r="R142" s="66"/>
      <c r="S142" s="100" t="s">
        <v>357</v>
      </c>
      <c r="T142" s="86">
        <v>45478</v>
      </c>
      <c r="U142" s="68"/>
      <c r="V142" s="86"/>
      <c r="W142" s="86"/>
      <c r="X142" s="77" t="s">
        <v>1337</v>
      </c>
      <c r="Y142" s="76" t="s">
        <v>881</v>
      </c>
      <c r="Z142" s="77" t="s">
        <v>359</v>
      </c>
      <c r="AA142" s="76"/>
      <c r="AB142" s="77" t="s">
        <v>1338</v>
      </c>
      <c r="AC142" s="77"/>
      <c r="AD142" s="97"/>
      <c r="AE142" s="97"/>
      <c r="AF142" s="97"/>
      <c r="AG142" s="98"/>
      <c r="AH142" s="98"/>
      <c r="AI142" s="101"/>
      <c r="AJ142" s="101"/>
    </row>
    <row r="143" spans="1:37" s="74" customFormat="1" ht="22.5" hidden="1" customHeight="1">
      <c r="A143" s="55" t="s">
        <v>1339</v>
      </c>
      <c r="B143" s="76">
        <v>91254</v>
      </c>
      <c r="C143" s="108" t="s">
        <v>360</v>
      </c>
      <c r="D143" s="108" t="s">
        <v>361</v>
      </c>
      <c r="E143" s="76" t="s">
        <v>1340</v>
      </c>
      <c r="F143" s="77" t="s">
        <v>698</v>
      </c>
      <c r="G143" s="77" t="s">
        <v>1335</v>
      </c>
      <c r="H143" s="76" t="s">
        <v>674</v>
      </c>
      <c r="I143" s="76"/>
      <c r="J143" s="60"/>
      <c r="K143" s="86">
        <v>45484</v>
      </c>
      <c r="L143" s="86">
        <v>45848</v>
      </c>
      <c r="M143" s="136">
        <v>31500</v>
      </c>
      <c r="N143" s="137"/>
      <c r="O143" s="136">
        <v>32760</v>
      </c>
      <c r="P143" s="116" t="s">
        <v>1336</v>
      </c>
      <c r="Q143" s="77" t="s">
        <v>358</v>
      </c>
      <c r="R143" s="66"/>
      <c r="S143" s="100" t="s">
        <v>357</v>
      </c>
      <c r="T143" s="86">
        <v>45478</v>
      </c>
      <c r="U143" s="68"/>
      <c r="V143" s="86"/>
      <c r="W143" s="86"/>
      <c r="X143" s="77" t="s">
        <v>1337</v>
      </c>
      <c r="Y143" s="76" t="s">
        <v>881</v>
      </c>
      <c r="Z143" s="77" t="s">
        <v>359</v>
      </c>
      <c r="AA143" s="76"/>
      <c r="AB143" s="77" t="s">
        <v>1341</v>
      </c>
      <c r="AC143" s="77"/>
      <c r="AD143" s="97"/>
      <c r="AE143" s="97"/>
      <c r="AF143" s="97"/>
      <c r="AG143" s="98"/>
      <c r="AH143" s="98"/>
      <c r="AI143" s="101"/>
      <c r="AJ143" s="101"/>
    </row>
    <row r="144" spans="1:37" s="74" customFormat="1" ht="11.25" hidden="1" customHeight="1">
      <c r="A144" s="55" t="s">
        <v>1342</v>
      </c>
      <c r="B144" s="76">
        <v>91255</v>
      </c>
      <c r="C144" s="108" t="s">
        <v>362</v>
      </c>
      <c r="D144" s="108" t="s">
        <v>47</v>
      </c>
      <c r="E144" s="76" t="s">
        <v>1343</v>
      </c>
      <c r="F144" s="77" t="s">
        <v>698</v>
      </c>
      <c r="G144" s="77" t="s">
        <v>1335</v>
      </c>
      <c r="H144" s="76" t="s">
        <v>674</v>
      </c>
      <c r="I144" s="76"/>
      <c r="J144" s="60"/>
      <c r="K144" s="86">
        <v>45484</v>
      </c>
      <c r="L144" s="86">
        <v>45848</v>
      </c>
      <c r="M144" s="136">
        <v>31500</v>
      </c>
      <c r="N144" s="137"/>
      <c r="O144" s="136">
        <v>32760</v>
      </c>
      <c r="P144" s="116" t="s">
        <v>1336</v>
      </c>
      <c r="Q144" s="77" t="s">
        <v>358</v>
      </c>
      <c r="R144" s="66"/>
      <c r="S144" s="100" t="s">
        <v>357</v>
      </c>
      <c r="T144" s="86">
        <v>45478</v>
      </c>
      <c r="U144" s="68"/>
      <c r="V144" s="86"/>
      <c r="W144" s="86"/>
      <c r="X144" s="77" t="s">
        <v>1337</v>
      </c>
      <c r="Y144" s="76"/>
      <c r="Z144" s="77" t="s">
        <v>359</v>
      </c>
      <c r="AA144" s="76"/>
      <c r="AB144" s="77" t="s">
        <v>1344</v>
      </c>
      <c r="AC144" s="77"/>
      <c r="AD144" s="97"/>
      <c r="AE144" s="97"/>
      <c r="AF144" s="97"/>
      <c r="AG144" s="98"/>
      <c r="AH144" s="98"/>
      <c r="AI144" s="101"/>
      <c r="AJ144" s="101"/>
    </row>
    <row r="145" spans="1:37" s="74" customFormat="1" ht="33.75" hidden="1" customHeight="1">
      <c r="A145" s="55" t="s">
        <v>1345</v>
      </c>
      <c r="B145" s="76">
        <v>91256</v>
      </c>
      <c r="C145" s="108" t="s">
        <v>363</v>
      </c>
      <c r="D145" s="108" t="s">
        <v>364</v>
      </c>
      <c r="E145" s="76" t="s">
        <v>1346</v>
      </c>
      <c r="F145" s="77" t="s">
        <v>698</v>
      </c>
      <c r="G145" s="77" t="s">
        <v>1347</v>
      </c>
      <c r="H145" s="76" t="s">
        <v>674</v>
      </c>
      <c r="I145" s="76"/>
      <c r="J145" s="60"/>
      <c r="K145" s="86">
        <v>45484</v>
      </c>
      <c r="L145" s="86">
        <v>45848</v>
      </c>
      <c r="M145" s="136">
        <v>28350</v>
      </c>
      <c r="N145" s="137"/>
      <c r="O145" s="136">
        <v>29484</v>
      </c>
      <c r="P145" s="116" t="s">
        <v>1348</v>
      </c>
      <c r="Q145" s="77" t="s">
        <v>365</v>
      </c>
      <c r="R145" s="66"/>
      <c r="S145" s="100" t="s">
        <v>357</v>
      </c>
      <c r="T145" s="86">
        <v>45478</v>
      </c>
      <c r="U145" s="68"/>
      <c r="V145" s="86"/>
      <c r="W145" s="86"/>
      <c r="X145" s="77" t="s">
        <v>867</v>
      </c>
      <c r="Y145" s="76"/>
      <c r="Z145" s="77" t="s">
        <v>46</v>
      </c>
      <c r="AA145" s="76"/>
      <c r="AB145" s="77" t="s">
        <v>1349</v>
      </c>
      <c r="AC145" s="77"/>
      <c r="AD145" s="97"/>
      <c r="AE145" s="97"/>
      <c r="AF145" s="97"/>
      <c r="AG145" s="98"/>
      <c r="AH145" s="98"/>
      <c r="AI145" s="101"/>
      <c r="AJ145" s="101"/>
    </row>
    <row r="146" spans="1:37" s="118" customFormat="1" ht="112.5" hidden="1">
      <c r="A146" s="148" t="s">
        <v>1350</v>
      </c>
      <c r="B146" s="119">
        <v>91257</v>
      </c>
      <c r="C146" s="120" t="s">
        <v>1351</v>
      </c>
      <c r="D146" s="120" t="s">
        <v>1352</v>
      </c>
      <c r="E146" s="119" t="s">
        <v>1353</v>
      </c>
      <c r="F146" s="127" t="s">
        <v>698</v>
      </c>
      <c r="G146" s="127" t="s">
        <v>1347</v>
      </c>
      <c r="H146" s="119" t="s">
        <v>674</v>
      </c>
      <c r="I146" s="119"/>
      <c r="J146" s="122"/>
      <c r="K146" s="123">
        <v>45494</v>
      </c>
      <c r="L146" s="123">
        <v>45858</v>
      </c>
      <c r="M146" s="160">
        <v>28350</v>
      </c>
      <c r="N146" s="161"/>
      <c r="O146" s="160">
        <v>29484</v>
      </c>
      <c r="P146" s="126" t="s">
        <v>1348</v>
      </c>
      <c r="Q146" s="127" t="s">
        <v>365</v>
      </c>
      <c r="R146" s="128"/>
      <c r="S146" s="152"/>
      <c r="T146" s="123"/>
      <c r="U146" s="123"/>
      <c r="V146" s="123"/>
      <c r="W146" s="123"/>
      <c r="X146" s="127" t="s">
        <v>867</v>
      </c>
      <c r="Y146" s="119"/>
      <c r="Z146" s="127" t="s">
        <v>46</v>
      </c>
      <c r="AA146" s="127" t="s">
        <v>1354</v>
      </c>
      <c r="AB146" s="127"/>
      <c r="AC146" s="127"/>
      <c r="AD146" s="128"/>
      <c r="AE146" s="128"/>
      <c r="AF146" s="128"/>
      <c r="AG146" s="147"/>
      <c r="AH146" s="147"/>
      <c r="AI146" s="130"/>
      <c r="AJ146" s="130"/>
      <c r="AK146" s="189"/>
    </row>
    <row r="147" spans="1:37" s="104" customFormat="1" ht="78.75" hidden="1" customHeight="1">
      <c r="A147" s="55" t="s">
        <v>1355</v>
      </c>
      <c r="B147" s="76">
        <v>91259</v>
      </c>
      <c r="C147" s="108" t="s">
        <v>367</v>
      </c>
      <c r="D147" s="108" t="s">
        <v>368</v>
      </c>
      <c r="E147" s="76" t="s">
        <v>1356</v>
      </c>
      <c r="F147" s="57" t="s">
        <v>698</v>
      </c>
      <c r="G147" s="77" t="s">
        <v>1357</v>
      </c>
      <c r="H147" s="58" t="s">
        <v>674</v>
      </c>
      <c r="I147" s="57" t="s">
        <v>719</v>
      </c>
      <c r="J147" s="60">
        <v>45489</v>
      </c>
      <c r="K147" s="61">
        <v>45489</v>
      </c>
      <c r="L147" s="61">
        <v>45853</v>
      </c>
      <c r="M147" s="136">
        <v>0</v>
      </c>
      <c r="N147" s="137"/>
      <c r="O147" s="136">
        <v>0</v>
      </c>
      <c r="P147" s="59"/>
      <c r="Q147" s="49" t="s">
        <v>41</v>
      </c>
      <c r="R147" s="66"/>
      <c r="S147" s="100" t="s">
        <v>369</v>
      </c>
      <c r="T147" s="86">
        <v>45478</v>
      </c>
      <c r="U147" s="68"/>
      <c r="V147" s="86"/>
      <c r="W147" s="86"/>
      <c r="X147" s="77" t="s">
        <v>1337</v>
      </c>
      <c r="Y147" s="76"/>
      <c r="Z147" s="77"/>
      <c r="AA147" s="76"/>
      <c r="AB147" s="77" t="s">
        <v>1358</v>
      </c>
      <c r="AC147" s="77"/>
      <c r="AD147" s="97"/>
      <c r="AE147" s="97"/>
      <c r="AF147" s="97"/>
      <c r="AG147" s="98"/>
      <c r="AH147" s="98"/>
      <c r="AI147" s="101"/>
      <c r="AJ147" s="101"/>
      <c r="AK147" s="74"/>
    </row>
    <row r="148" spans="1:37" s="104" customFormat="1" ht="168.75" hidden="1">
      <c r="A148" s="55" t="s">
        <v>1359</v>
      </c>
      <c r="B148" s="76">
        <v>91260</v>
      </c>
      <c r="C148" s="108" t="s">
        <v>371</v>
      </c>
      <c r="D148" s="108" t="s">
        <v>372</v>
      </c>
      <c r="E148" s="76" t="s">
        <v>1360</v>
      </c>
      <c r="F148" s="77" t="s">
        <v>698</v>
      </c>
      <c r="G148" s="77" t="s">
        <v>1361</v>
      </c>
      <c r="H148" s="76" t="s">
        <v>674</v>
      </c>
      <c r="I148" s="76"/>
      <c r="J148" s="60"/>
      <c r="K148" s="86">
        <v>45494</v>
      </c>
      <c r="L148" s="86">
        <v>45858</v>
      </c>
      <c r="M148" s="136">
        <v>35000</v>
      </c>
      <c r="N148" s="137"/>
      <c r="O148" s="136">
        <v>33683.85</v>
      </c>
      <c r="P148" s="116" t="s">
        <v>1162</v>
      </c>
      <c r="Q148" s="77"/>
      <c r="R148" s="66"/>
      <c r="S148" s="100" t="s">
        <v>440</v>
      </c>
      <c r="T148" s="86">
        <v>45496</v>
      </c>
      <c r="U148" s="68"/>
      <c r="V148" s="86"/>
      <c r="W148" s="86"/>
      <c r="X148" s="77" t="s">
        <v>1362</v>
      </c>
      <c r="Y148" s="76"/>
      <c r="Z148" s="77" t="s">
        <v>373</v>
      </c>
      <c r="AA148" s="76"/>
      <c r="AB148" s="77" t="s">
        <v>1363</v>
      </c>
      <c r="AC148" s="77"/>
      <c r="AD148" s="97"/>
      <c r="AE148" s="97"/>
      <c r="AF148" s="97"/>
      <c r="AG148" s="98"/>
      <c r="AH148" s="98"/>
      <c r="AI148" s="101"/>
      <c r="AJ148" s="101"/>
      <c r="AK148" s="74"/>
    </row>
    <row r="149" spans="1:37" s="104" customFormat="1" ht="56.25" hidden="1">
      <c r="A149" s="55" t="s">
        <v>1364</v>
      </c>
      <c r="B149" s="76">
        <v>91261</v>
      </c>
      <c r="C149" s="108" t="s">
        <v>345</v>
      </c>
      <c r="D149" s="108" t="s">
        <v>344</v>
      </c>
      <c r="E149" s="76" t="s">
        <v>1365</v>
      </c>
      <c r="F149" s="77" t="s">
        <v>1176</v>
      </c>
      <c r="G149" s="77" t="s">
        <v>865</v>
      </c>
      <c r="H149" s="76" t="s">
        <v>674</v>
      </c>
      <c r="I149" s="76"/>
      <c r="J149" s="60"/>
      <c r="K149" s="86">
        <v>45505</v>
      </c>
      <c r="L149" s="86">
        <v>45869</v>
      </c>
      <c r="M149" s="136">
        <v>31200</v>
      </c>
      <c r="N149" s="137"/>
      <c r="O149" s="136">
        <v>30000</v>
      </c>
      <c r="P149" s="116" t="s">
        <v>1366</v>
      </c>
      <c r="Q149" s="77" t="s">
        <v>343</v>
      </c>
      <c r="R149" s="66"/>
      <c r="S149" s="100" t="s">
        <v>1367</v>
      </c>
      <c r="T149" s="86">
        <v>45488</v>
      </c>
      <c r="U149" s="68"/>
      <c r="V149" s="86"/>
      <c r="W149" s="86"/>
      <c r="X149" s="77" t="s">
        <v>1368</v>
      </c>
      <c r="Y149" s="76"/>
      <c r="Z149" s="77" t="s">
        <v>46</v>
      </c>
      <c r="AA149" s="76"/>
      <c r="AB149" s="77"/>
      <c r="AC149" s="77"/>
      <c r="AD149" s="97"/>
      <c r="AE149" s="97"/>
      <c r="AF149" s="97"/>
      <c r="AG149" s="98"/>
      <c r="AH149" s="98"/>
      <c r="AI149" s="101"/>
      <c r="AJ149" s="101"/>
      <c r="AK149" s="74"/>
    </row>
    <row r="150" spans="1:37" s="74" customFormat="1" ht="56.25" hidden="1">
      <c r="A150" s="55" t="s">
        <v>1369</v>
      </c>
      <c r="B150" s="58">
        <v>91262</v>
      </c>
      <c r="C150" s="57" t="s">
        <v>379</v>
      </c>
      <c r="D150" s="57" t="s">
        <v>380</v>
      </c>
      <c r="E150" s="76" t="s">
        <v>1370</v>
      </c>
      <c r="F150" s="57" t="s">
        <v>698</v>
      </c>
      <c r="G150" s="77" t="s">
        <v>865</v>
      </c>
      <c r="H150" s="58" t="s">
        <v>674</v>
      </c>
      <c r="I150" s="57"/>
      <c r="J150" s="60"/>
      <c r="K150" s="61">
        <v>45525</v>
      </c>
      <c r="L150" s="61">
        <v>45889</v>
      </c>
      <c r="M150" s="81">
        <v>29484</v>
      </c>
      <c r="N150" s="81"/>
      <c r="O150" s="81">
        <v>28350</v>
      </c>
      <c r="P150" s="109" t="s">
        <v>1348</v>
      </c>
      <c r="Q150" s="84" t="s">
        <v>365</v>
      </c>
      <c r="R150" s="66"/>
      <c r="S150" s="67" t="s">
        <v>381</v>
      </c>
      <c r="T150" s="61">
        <v>45524</v>
      </c>
      <c r="U150" s="68"/>
      <c r="V150" s="111"/>
      <c r="W150" s="111"/>
      <c r="X150" s="76" t="s">
        <v>867</v>
      </c>
      <c r="Y150" s="76" t="s">
        <v>881</v>
      </c>
      <c r="Z150" s="112" t="s">
        <v>46</v>
      </c>
      <c r="AA150" s="108"/>
      <c r="AB150" s="70" t="s">
        <v>1371</v>
      </c>
      <c r="AC150" s="70"/>
      <c r="AD150" s="71"/>
      <c r="AE150" s="71"/>
      <c r="AF150" s="71"/>
      <c r="AG150" s="72"/>
      <c r="AH150" s="72"/>
      <c r="AI150" s="73"/>
      <c r="AJ150" s="73"/>
    </row>
    <row r="151" spans="1:37" s="74" customFormat="1" ht="22.5" hidden="1" customHeight="1">
      <c r="A151" s="55" t="s">
        <v>1372</v>
      </c>
      <c r="B151" s="76">
        <v>91263</v>
      </c>
      <c r="C151" s="108" t="s">
        <v>391</v>
      </c>
      <c r="D151" s="108" t="s">
        <v>146</v>
      </c>
      <c r="E151" s="76" t="s">
        <v>1373</v>
      </c>
      <c r="F151" s="77" t="s">
        <v>672</v>
      </c>
      <c r="G151" s="77" t="s">
        <v>967</v>
      </c>
      <c r="H151" s="76" t="s">
        <v>674</v>
      </c>
      <c r="I151" s="76"/>
      <c r="J151" s="60"/>
      <c r="K151" s="86">
        <v>45546</v>
      </c>
      <c r="L151" s="86">
        <v>46091</v>
      </c>
      <c r="M151" s="136">
        <v>35904</v>
      </c>
      <c r="N151" s="137"/>
      <c r="O151" s="136">
        <v>35200</v>
      </c>
      <c r="P151" s="116" t="s">
        <v>475</v>
      </c>
      <c r="Q151" s="77"/>
      <c r="R151" s="66"/>
      <c r="S151" s="100" t="s">
        <v>392</v>
      </c>
      <c r="T151" s="86">
        <v>45510</v>
      </c>
      <c r="U151" s="68"/>
      <c r="V151" s="86">
        <v>45384</v>
      </c>
      <c r="W151" s="86">
        <v>45596</v>
      </c>
      <c r="X151" s="77" t="s">
        <v>1374</v>
      </c>
      <c r="Y151" s="76" t="s">
        <v>679</v>
      </c>
      <c r="Z151" s="77" t="s">
        <v>393</v>
      </c>
      <c r="AA151" s="76"/>
      <c r="AB151" s="77" t="s">
        <v>1375</v>
      </c>
      <c r="AC151" s="77"/>
      <c r="AD151" s="97"/>
      <c r="AE151" s="97"/>
      <c r="AF151" s="97"/>
      <c r="AG151" s="98"/>
      <c r="AH151" s="98"/>
      <c r="AI151" s="101"/>
      <c r="AJ151" s="101"/>
    </row>
    <row r="152" spans="1:37" s="74" customFormat="1" ht="11.25" hidden="1" customHeight="1">
      <c r="A152" s="55" t="s">
        <v>1376</v>
      </c>
      <c r="B152" s="56">
        <v>91264</v>
      </c>
      <c r="C152" s="57" t="s">
        <v>394</v>
      </c>
      <c r="D152" s="57" t="s">
        <v>395</v>
      </c>
      <c r="E152" s="57" t="s">
        <v>1377</v>
      </c>
      <c r="F152" s="57" t="s">
        <v>672</v>
      </c>
      <c r="G152" s="70" t="s">
        <v>925</v>
      </c>
      <c r="H152" s="57" t="s">
        <v>674</v>
      </c>
      <c r="I152" s="57"/>
      <c r="J152" s="60"/>
      <c r="K152" s="61">
        <v>45566</v>
      </c>
      <c r="L152" s="61">
        <v>45930</v>
      </c>
      <c r="M152" s="62">
        <v>34398</v>
      </c>
      <c r="N152" s="63"/>
      <c r="O152" s="62">
        <v>33075</v>
      </c>
      <c r="P152" s="64" t="s">
        <v>1378</v>
      </c>
      <c r="Q152" s="65"/>
      <c r="R152" s="66"/>
      <c r="S152" s="67"/>
      <c r="T152" s="61"/>
      <c r="U152" s="68"/>
      <c r="V152" s="69"/>
      <c r="W152" s="69"/>
      <c r="X152" s="58" t="s">
        <v>1379</v>
      </c>
      <c r="Y152" s="58"/>
      <c r="Z152" s="70" t="s">
        <v>396</v>
      </c>
      <c r="AA152" s="57"/>
      <c r="AB152" s="70"/>
      <c r="AC152" s="70"/>
      <c r="AD152" s="71"/>
      <c r="AE152" s="71"/>
      <c r="AF152" s="71"/>
      <c r="AG152" s="72"/>
      <c r="AH152" s="72"/>
      <c r="AI152" s="73"/>
      <c r="AJ152" s="73"/>
    </row>
    <row r="153" spans="1:37" s="104" customFormat="1" ht="56.25" hidden="1">
      <c r="A153" s="55" t="s">
        <v>1380</v>
      </c>
      <c r="B153" s="58">
        <v>91265</v>
      </c>
      <c r="C153" s="75" t="s">
        <v>385</v>
      </c>
      <c r="D153" s="75" t="s">
        <v>53</v>
      </c>
      <c r="E153" s="76" t="s">
        <v>1381</v>
      </c>
      <c r="F153" s="77" t="s">
        <v>698</v>
      </c>
      <c r="G153" s="78" t="s">
        <v>980</v>
      </c>
      <c r="H153" s="79" t="s">
        <v>472</v>
      </c>
      <c r="I153" s="57" t="s">
        <v>675</v>
      </c>
      <c r="J153" s="60">
        <v>45536</v>
      </c>
      <c r="K153" s="80">
        <v>45536</v>
      </c>
      <c r="L153" s="80">
        <v>46630</v>
      </c>
      <c r="M153" s="81">
        <v>11000</v>
      </c>
      <c r="N153" s="82"/>
      <c r="O153" s="81"/>
      <c r="P153" s="83" t="s">
        <v>988</v>
      </c>
      <c r="Q153" s="84" t="s">
        <v>57</v>
      </c>
      <c r="R153" s="66"/>
      <c r="S153" s="100" t="s">
        <v>386</v>
      </c>
      <c r="T153" s="61">
        <v>45523</v>
      </c>
      <c r="U153" s="68"/>
      <c r="V153" s="86"/>
      <c r="W153" s="86"/>
      <c r="X153" s="77"/>
      <c r="Y153" s="76"/>
      <c r="Z153" s="77"/>
      <c r="AA153" s="76"/>
      <c r="AB153" s="59" t="s">
        <v>1382</v>
      </c>
      <c r="AC153" s="59"/>
      <c r="AD153" s="87"/>
      <c r="AE153" s="87"/>
      <c r="AF153" s="87"/>
      <c r="AG153" s="88"/>
      <c r="AH153" s="88"/>
      <c r="AI153" s="89"/>
      <c r="AJ153" s="89"/>
      <c r="AK153" s="74"/>
    </row>
    <row r="154" spans="1:37" s="104" customFormat="1" ht="33.75" hidden="1">
      <c r="A154" s="55" t="s">
        <v>1383</v>
      </c>
      <c r="B154" s="149">
        <v>91266</v>
      </c>
      <c r="C154" s="120" t="s">
        <v>403</v>
      </c>
      <c r="D154" s="120" t="s">
        <v>197</v>
      </c>
      <c r="E154" s="119" t="s">
        <v>1384</v>
      </c>
      <c r="F154" s="120" t="s">
        <v>698</v>
      </c>
      <c r="G154" s="127" t="s">
        <v>1385</v>
      </c>
      <c r="H154" s="119" t="s">
        <v>674</v>
      </c>
      <c r="I154" s="120"/>
      <c r="J154" s="122">
        <v>45546</v>
      </c>
      <c r="K154" s="123">
        <v>45546</v>
      </c>
      <c r="L154" s="123">
        <v>45910</v>
      </c>
      <c r="M154" s="124">
        <v>28350</v>
      </c>
      <c r="N154" s="150"/>
      <c r="O154" s="124">
        <v>29484</v>
      </c>
      <c r="P154" s="151" t="s">
        <v>1386</v>
      </c>
      <c r="Q154" s="152"/>
      <c r="R154" s="128" t="s">
        <v>675</v>
      </c>
      <c r="S154" s="153" t="s">
        <v>404</v>
      </c>
      <c r="T154" s="123">
        <v>45523</v>
      </c>
      <c r="U154" s="123"/>
      <c r="V154" s="154"/>
      <c r="W154" s="154"/>
      <c r="X154" s="119" t="s">
        <v>1387</v>
      </c>
      <c r="Y154" s="119" t="s">
        <v>881</v>
      </c>
      <c r="Z154" s="155"/>
      <c r="AA154" s="120"/>
      <c r="AB154" s="155" t="s">
        <v>1388</v>
      </c>
      <c r="AC154" s="155"/>
      <c r="AD154" s="123">
        <v>45546</v>
      </c>
      <c r="AE154" s="123">
        <v>45910</v>
      </c>
      <c r="AF154" s="128">
        <v>45725</v>
      </c>
      <c r="AG154" s="190">
        <v>28350</v>
      </c>
      <c r="AH154" s="190">
        <v>29484</v>
      </c>
      <c r="AI154" s="124">
        <v>13980.821917808218</v>
      </c>
      <c r="AJ154" s="124">
        <v>14540.054794520549</v>
      </c>
      <c r="AK154" s="74"/>
    </row>
    <row r="155" spans="1:37" s="104" customFormat="1" ht="315" hidden="1">
      <c r="A155" s="55" t="s">
        <v>1389</v>
      </c>
      <c r="B155" s="76">
        <v>91267</v>
      </c>
      <c r="C155" s="108" t="s">
        <v>407</v>
      </c>
      <c r="D155" s="108" t="s">
        <v>146</v>
      </c>
      <c r="E155" s="76" t="s">
        <v>1390</v>
      </c>
      <c r="F155" s="77" t="s">
        <v>698</v>
      </c>
      <c r="G155" s="77" t="s">
        <v>1391</v>
      </c>
      <c r="H155" s="76" t="s">
        <v>674</v>
      </c>
      <c r="I155" s="76"/>
      <c r="J155" s="60">
        <v>45556</v>
      </c>
      <c r="K155" s="86">
        <v>45556</v>
      </c>
      <c r="L155" s="86">
        <v>45920</v>
      </c>
      <c r="M155" s="136">
        <v>25000</v>
      </c>
      <c r="N155" s="137"/>
      <c r="O155" s="136">
        <v>26000</v>
      </c>
      <c r="P155" s="116" t="s">
        <v>1392</v>
      </c>
      <c r="Q155" s="77"/>
      <c r="R155" s="66" t="s">
        <v>675</v>
      </c>
      <c r="S155" s="100"/>
      <c r="T155" s="86"/>
      <c r="U155" s="68"/>
      <c r="V155" s="86"/>
      <c r="W155" s="86"/>
      <c r="X155" s="77" t="s">
        <v>1393</v>
      </c>
      <c r="Y155" s="76"/>
      <c r="Z155" s="77" t="s">
        <v>408</v>
      </c>
      <c r="AA155" s="76"/>
      <c r="AB155" s="77"/>
      <c r="AC155" s="77"/>
      <c r="AD155" s="97"/>
      <c r="AE155" s="97"/>
      <c r="AF155" s="97"/>
      <c r="AG155" s="98"/>
      <c r="AH155" s="98"/>
      <c r="AI155" s="101"/>
      <c r="AJ155" s="101"/>
      <c r="AK155" s="74"/>
    </row>
    <row r="156" spans="1:37" s="104" customFormat="1" ht="67.5" hidden="1">
      <c r="A156" s="55" t="s">
        <v>1394</v>
      </c>
      <c r="B156" s="76">
        <v>91268</v>
      </c>
      <c r="C156" s="108" t="s">
        <v>409</v>
      </c>
      <c r="D156" s="108" t="s">
        <v>124</v>
      </c>
      <c r="E156" s="76" t="s">
        <v>1395</v>
      </c>
      <c r="F156" s="77" t="s">
        <v>698</v>
      </c>
      <c r="G156" s="77" t="s">
        <v>973</v>
      </c>
      <c r="H156" s="76" t="s">
        <v>674</v>
      </c>
      <c r="I156" s="76"/>
      <c r="J156" s="60">
        <v>45566</v>
      </c>
      <c r="K156" s="86">
        <v>45566</v>
      </c>
      <c r="L156" s="86">
        <v>45930</v>
      </c>
      <c r="M156" s="136">
        <v>28350</v>
      </c>
      <c r="N156" s="137"/>
      <c r="O156" s="136">
        <v>29484</v>
      </c>
      <c r="P156" s="116" t="s">
        <v>1396</v>
      </c>
      <c r="Q156" s="77"/>
      <c r="R156" s="66"/>
      <c r="S156" s="100"/>
      <c r="T156" s="86"/>
      <c r="U156" s="68"/>
      <c r="V156" s="86"/>
      <c r="W156" s="86"/>
      <c r="X156" s="77" t="s">
        <v>975</v>
      </c>
      <c r="Y156" s="76"/>
      <c r="Z156" s="77" t="s">
        <v>410</v>
      </c>
      <c r="AA156" s="76"/>
      <c r="AB156" s="77"/>
      <c r="AC156" s="77"/>
      <c r="AD156" s="97"/>
      <c r="AE156" s="97"/>
      <c r="AF156" s="97"/>
      <c r="AG156" s="98"/>
      <c r="AH156" s="98"/>
      <c r="AI156" s="101"/>
      <c r="AJ156" s="101"/>
      <c r="AK156" s="74"/>
    </row>
    <row r="157" spans="1:37" s="104" customFormat="1" ht="67.5" hidden="1">
      <c r="A157" s="55" t="s">
        <v>1397</v>
      </c>
      <c r="B157" s="76">
        <v>91269</v>
      </c>
      <c r="C157" s="108" t="s">
        <v>411</v>
      </c>
      <c r="D157" s="108" t="s">
        <v>312</v>
      </c>
      <c r="E157" s="76" t="s">
        <v>1398</v>
      </c>
      <c r="F157" s="77" t="s">
        <v>698</v>
      </c>
      <c r="G157" s="77" t="s">
        <v>973</v>
      </c>
      <c r="H157" s="76" t="s">
        <v>674</v>
      </c>
      <c r="I157" s="76"/>
      <c r="J157" s="60">
        <v>45566</v>
      </c>
      <c r="K157" s="86">
        <v>45566</v>
      </c>
      <c r="L157" s="86">
        <v>45930</v>
      </c>
      <c r="M157" s="136">
        <v>28350</v>
      </c>
      <c r="N157" s="137"/>
      <c r="O157" s="136">
        <v>29484</v>
      </c>
      <c r="P157" s="116" t="s">
        <v>1399</v>
      </c>
      <c r="Q157" s="77"/>
      <c r="R157" s="66"/>
      <c r="S157" s="100"/>
      <c r="T157" s="86"/>
      <c r="U157" s="68"/>
      <c r="V157" s="86"/>
      <c r="W157" s="86"/>
      <c r="X157" s="77" t="s">
        <v>975</v>
      </c>
      <c r="Y157" s="76" t="s">
        <v>881</v>
      </c>
      <c r="Z157" s="77" t="s">
        <v>410</v>
      </c>
      <c r="AA157" s="76"/>
      <c r="AB157" s="77" t="s">
        <v>1400</v>
      </c>
      <c r="AC157" s="77"/>
      <c r="AD157" s="97"/>
      <c r="AE157" s="97"/>
      <c r="AF157" s="97"/>
      <c r="AG157" s="98"/>
      <c r="AH157" s="98"/>
      <c r="AI157" s="101"/>
      <c r="AJ157" s="101"/>
      <c r="AK157" s="74"/>
    </row>
    <row r="158" spans="1:37" s="104" customFormat="1" ht="101.25" hidden="1">
      <c r="A158" s="55" t="s">
        <v>1401</v>
      </c>
      <c r="B158" s="76">
        <v>91270</v>
      </c>
      <c r="C158" s="108" t="s">
        <v>412</v>
      </c>
      <c r="D158" s="108" t="s">
        <v>413</v>
      </c>
      <c r="E158" s="76" t="s">
        <v>1402</v>
      </c>
      <c r="F158" s="77" t="s">
        <v>698</v>
      </c>
      <c r="G158" s="77" t="s">
        <v>1403</v>
      </c>
      <c r="H158" s="76" t="s">
        <v>674</v>
      </c>
      <c r="I158" s="76"/>
      <c r="J158" s="60">
        <v>45566</v>
      </c>
      <c r="K158" s="86">
        <v>45566</v>
      </c>
      <c r="L158" s="86">
        <v>46295</v>
      </c>
      <c r="M158" s="136">
        <v>4000</v>
      </c>
      <c r="N158" s="137"/>
      <c r="O158" s="136">
        <v>4160</v>
      </c>
      <c r="P158" s="116" t="s">
        <v>1404</v>
      </c>
      <c r="Q158" s="77"/>
      <c r="R158" s="66"/>
      <c r="S158" s="100"/>
      <c r="T158" s="86"/>
      <c r="U158" s="68"/>
      <c r="V158" s="86"/>
      <c r="W158" s="86"/>
      <c r="X158" s="77" t="s">
        <v>1405</v>
      </c>
      <c r="Y158" s="76" t="s">
        <v>679</v>
      </c>
      <c r="Z158" s="77" t="s">
        <v>414</v>
      </c>
      <c r="AA158" s="76"/>
      <c r="AB158" s="77" t="s">
        <v>1406</v>
      </c>
      <c r="AC158" s="77"/>
      <c r="AD158" s="97"/>
      <c r="AE158" s="97"/>
      <c r="AF158" s="97"/>
      <c r="AG158" s="98"/>
      <c r="AH158" s="98"/>
      <c r="AI158" s="101"/>
      <c r="AJ158" s="101"/>
    </row>
    <row r="159" spans="1:37" s="104" customFormat="1" ht="101.25" hidden="1">
      <c r="A159" s="55" t="s">
        <v>1407</v>
      </c>
      <c r="B159" s="76">
        <v>91271</v>
      </c>
      <c r="C159" s="108" t="s">
        <v>125</v>
      </c>
      <c r="D159" s="108" t="s">
        <v>140</v>
      </c>
      <c r="E159" s="76" t="s">
        <v>1408</v>
      </c>
      <c r="F159" s="77" t="s">
        <v>698</v>
      </c>
      <c r="G159" s="77" t="s">
        <v>1403</v>
      </c>
      <c r="H159" s="76" t="s">
        <v>674</v>
      </c>
      <c r="I159" s="76"/>
      <c r="J159" s="60">
        <v>45566</v>
      </c>
      <c r="K159" s="86">
        <v>45566</v>
      </c>
      <c r="L159" s="86">
        <v>46295</v>
      </c>
      <c r="M159" s="136">
        <v>5000</v>
      </c>
      <c r="N159" s="137"/>
      <c r="O159" s="136">
        <v>5200</v>
      </c>
      <c r="P159" s="116" t="s">
        <v>1404</v>
      </c>
      <c r="Q159" s="77"/>
      <c r="R159" s="66"/>
      <c r="S159" s="100"/>
      <c r="T159" s="86"/>
      <c r="U159" s="68"/>
      <c r="V159" s="86"/>
      <c r="W159" s="86"/>
      <c r="X159" s="77" t="s">
        <v>1405</v>
      </c>
      <c r="Y159" s="76" t="s">
        <v>679</v>
      </c>
      <c r="Z159" s="77" t="s">
        <v>414</v>
      </c>
      <c r="AA159" s="76"/>
      <c r="AB159" s="77"/>
      <c r="AC159" s="77"/>
      <c r="AD159" s="97"/>
      <c r="AE159" s="97"/>
      <c r="AF159" s="97"/>
      <c r="AG159" s="98"/>
      <c r="AH159" s="98"/>
      <c r="AI159" s="101"/>
      <c r="AJ159" s="101"/>
      <c r="AK159" s="74"/>
    </row>
    <row r="160" spans="1:37" s="104" customFormat="1" ht="180" hidden="1">
      <c r="A160" s="55" t="s">
        <v>1409</v>
      </c>
      <c r="B160" s="76">
        <v>91272</v>
      </c>
      <c r="C160" s="108" t="s">
        <v>415</v>
      </c>
      <c r="D160" s="108" t="s">
        <v>159</v>
      </c>
      <c r="E160" s="76" t="s">
        <v>1410</v>
      </c>
      <c r="F160" s="77" t="s">
        <v>698</v>
      </c>
      <c r="G160" s="77" t="s">
        <v>935</v>
      </c>
      <c r="H160" s="76" t="s">
        <v>674</v>
      </c>
      <c r="I160" s="76"/>
      <c r="J160" s="60">
        <v>45566</v>
      </c>
      <c r="K160" s="86">
        <v>45566</v>
      </c>
      <c r="L160" s="86">
        <v>45930</v>
      </c>
      <c r="M160" s="136">
        <v>28350</v>
      </c>
      <c r="N160" s="137"/>
      <c r="O160" s="136">
        <v>29484</v>
      </c>
      <c r="P160" s="116" t="s">
        <v>1411</v>
      </c>
      <c r="Q160" s="77"/>
      <c r="R160" s="66"/>
      <c r="S160" s="100"/>
      <c r="T160" s="86"/>
      <c r="U160" s="68"/>
      <c r="V160" s="86"/>
      <c r="W160" s="86"/>
      <c r="X160" s="77" t="s">
        <v>937</v>
      </c>
      <c r="Y160" s="76" t="s">
        <v>881</v>
      </c>
      <c r="Z160" s="77" t="s">
        <v>250</v>
      </c>
      <c r="AA160" s="76"/>
      <c r="AB160" s="77" t="s">
        <v>1412</v>
      </c>
      <c r="AC160" s="77"/>
      <c r="AD160" s="97"/>
      <c r="AE160" s="97"/>
      <c r="AF160" s="97"/>
      <c r="AG160" s="98"/>
      <c r="AH160" s="98"/>
      <c r="AI160" s="101"/>
      <c r="AJ160" s="101"/>
      <c r="AK160" s="74"/>
    </row>
    <row r="161" spans="1:37" s="104" customFormat="1" ht="67.5" hidden="1">
      <c r="A161" s="55" t="s">
        <v>1413</v>
      </c>
      <c r="B161" s="76">
        <v>91274</v>
      </c>
      <c r="C161" s="108" t="s">
        <v>416</v>
      </c>
      <c r="D161" s="108" t="s">
        <v>116</v>
      </c>
      <c r="E161" s="76" t="s">
        <v>1414</v>
      </c>
      <c r="F161" s="77" t="s">
        <v>698</v>
      </c>
      <c r="G161" s="77" t="s">
        <v>1415</v>
      </c>
      <c r="H161" s="76" t="s">
        <v>674</v>
      </c>
      <c r="I161" s="76"/>
      <c r="J161" s="60">
        <v>45566</v>
      </c>
      <c r="K161" s="86">
        <v>45566</v>
      </c>
      <c r="L161" s="86">
        <v>45930</v>
      </c>
      <c r="M161" s="136">
        <v>28350</v>
      </c>
      <c r="N161" s="137"/>
      <c r="O161" s="136">
        <v>29484</v>
      </c>
      <c r="P161" s="116"/>
      <c r="Q161" s="77"/>
      <c r="R161" s="66"/>
      <c r="S161" s="100" t="s">
        <v>417</v>
      </c>
      <c r="T161" s="86">
        <v>45562</v>
      </c>
      <c r="U161" s="68"/>
      <c r="V161" s="86"/>
      <c r="W161" s="86"/>
      <c r="X161" s="77" t="s">
        <v>1270</v>
      </c>
      <c r="Y161" s="76"/>
      <c r="Z161" s="77" t="s">
        <v>418</v>
      </c>
      <c r="AA161" s="76"/>
      <c r="AB161" s="77" t="s">
        <v>1416</v>
      </c>
      <c r="AC161" s="77"/>
      <c r="AD161" s="97"/>
      <c r="AE161" s="97"/>
      <c r="AF161" s="97"/>
      <c r="AG161" s="98"/>
      <c r="AH161" s="98"/>
      <c r="AI161" s="101"/>
      <c r="AJ161" s="101"/>
      <c r="AK161" s="74"/>
    </row>
    <row r="162" spans="1:37" s="104" customFormat="1" ht="180" hidden="1">
      <c r="A162" s="55" t="s">
        <v>1417</v>
      </c>
      <c r="B162" s="76">
        <v>91275</v>
      </c>
      <c r="C162" s="108" t="s">
        <v>419</v>
      </c>
      <c r="D162" s="108" t="s">
        <v>56</v>
      </c>
      <c r="E162" s="76" t="s">
        <v>1418</v>
      </c>
      <c r="F162" s="77" t="s">
        <v>698</v>
      </c>
      <c r="G162" s="77" t="s">
        <v>973</v>
      </c>
      <c r="H162" s="76" t="s">
        <v>674</v>
      </c>
      <c r="I162" s="76"/>
      <c r="J162" s="60"/>
      <c r="K162" s="86">
        <v>45566</v>
      </c>
      <c r="L162" s="86">
        <v>45930</v>
      </c>
      <c r="M162" s="136">
        <v>28350</v>
      </c>
      <c r="N162" s="137"/>
      <c r="O162" s="136">
        <v>29484</v>
      </c>
      <c r="P162" s="116"/>
      <c r="Q162" s="77"/>
      <c r="R162" s="66"/>
      <c r="S162" s="100" t="s">
        <v>420</v>
      </c>
      <c r="T162" s="86">
        <v>45562</v>
      </c>
      <c r="U162" s="68"/>
      <c r="V162" s="86"/>
      <c r="W162" s="86"/>
      <c r="X162" s="77" t="s">
        <v>975</v>
      </c>
      <c r="Y162" s="76"/>
      <c r="Z162" s="77" t="s">
        <v>421</v>
      </c>
      <c r="AA162" s="76"/>
      <c r="AB162" s="77" t="s">
        <v>1419</v>
      </c>
      <c r="AC162" s="77"/>
      <c r="AD162" s="97"/>
      <c r="AE162" s="97"/>
      <c r="AF162" s="97"/>
      <c r="AG162" s="98"/>
      <c r="AH162" s="98"/>
      <c r="AI162" s="101"/>
      <c r="AJ162" s="101"/>
    </row>
    <row r="163" spans="1:37" s="104" customFormat="1" ht="45" hidden="1">
      <c r="A163" s="55" t="s">
        <v>1420</v>
      </c>
      <c r="B163" s="149">
        <v>91278</v>
      </c>
      <c r="C163" s="120" t="s">
        <v>1421</v>
      </c>
      <c r="D163" s="120" t="s">
        <v>1422</v>
      </c>
      <c r="E163" s="119" t="s">
        <v>1423</v>
      </c>
      <c r="F163" s="120" t="s">
        <v>691</v>
      </c>
      <c r="G163" s="127" t="s">
        <v>684</v>
      </c>
      <c r="H163" s="119"/>
      <c r="I163" s="120"/>
      <c r="J163" s="122"/>
      <c r="K163" s="123">
        <v>45566</v>
      </c>
      <c r="L163" s="123">
        <v>45930</v>
      </c>
      <c r="M163" s="124">
        <v>0</v>
      </c>
      <c r="N163" s="150"/>
      <c r="O163" s="124">
        <v>0</v>
      </c>
      <c r="P163" s="151"/>
      <c r="Q163" s="152" t="s">
        <v>1424</v>
      </c>
      <c r="R163" s="128"/>
      <c r="S163" s="153" t="s">
        <v>1425</v>
      </c>
      <c r="T163" s="123">
        <v>45562</v>
      </c>
      <c r="U163" s="123"/>
      <c r="V163" s="154"/>
      <c r="W163" s="154"/>
      <c r="X163" s="119" t="s">
        <v>686</v>
      </c>
      <c r="Y163" s="119"/>
      <c r="Z163" s="155"/>
      <c r="AA163" s="120"/>
      <c r="AB163" s="155" t="s">
        <v>1426</v>
      </c>
      <c r="AC163" s="155" t="s">
        <v>1427</v>
      </c>
      <c r="AD163" s="123">
        <v>45566</v>
      </c>
      <c r="AE163" s="123">
        <v>45930</v>
      </c>
      <c r="AF163" s="128">
        <v>45716</v>
      </c>
      <c r="AG163" s="190"/>
      <c r="AH163" s="190"/>
      <c r="AI163" s="124"/>
      <c r="AJ163" s="124"/>
    </row>
    <row r="164" spans="1:37" s="104" customFormat="1" ht="371.25" hidden="1">
      <c r="A164" s="55" t="s">
        <v>1428</v>
      </c>
      <c r="B164" s="56">
        <v>91279</v>
      </c>
      <c r="C164" s="57" t="s">
        <v>453</v>
      </c>
      <c r="D164" s="57" t="s">
        <v>454</v>
      </c>
      <c r="E164" s="57" t="s">
        <v>1429</v>
      </c>
      <c r="F164" s="57" t="s">
        <v>1176</v>
      </c>
      <c r="G164" s="70" t="s">
        <v>1430</v>
      </c>
      <c r="H164" s="57" t="s">
        <v>674</v>
      </c>
      <c r="I164" s="57"/>
      <c r="J164" s="60"/>
      <c r="K164" s="61">
        <v>45586</v>
      </c>
      <c r="L164" s="61">
        <v>45950</v>
      </c>
      <c r="M164" s="62">
        <v>33075</v>
      </c>
      <c r="N164" s="63"/>
      <c r="O164" s="62">
        <v>34398</v>
      </c>
      <c r="P164" s="64" t="s">
        <v>1431</v>
      </c>
      <c r="Q164" s="65"/>
      <c r="R164" s="66" t="s">
        <v>675</v>
      </c>
      <c r="S164" s="67"/>
      <c r="T164" s="61"/>
      <c r="U164" s="68"/>
      <c r="V164" s="69">
        <v>45291</v>
      </c>
      <c r="W164" s="69">
        <v>45657</v>
      </c>
      <c r="X164" s="58" t="s">
        <v>1432</v>
      </c>
      <c r="Y164" s="58" t="s">
        <v>881</v>
      </c>
      <c r="Z164" s="70" t="s">
        <v>455</v>
      </c>
      <c r="AA164" s="57"/>
      <c r="AB164" s="70" t="s">
        <v>1433</v>
      </c>
      <c r="AC164" s="70"/>
      <c r="AD164" s="71"/>
      <c r="AE164" s="71"/>
      <c r="AF164" s="71"/>
      <c r="AG164" s="72"/>
      <c r="AH164" s="72"/>
      <c r="AI164" s="73"/>
      <c r="AJ164" s="73"/>
      <c r="AK164" s="74"/>
    </row>
    <row r="165" spans="1:37" s="74" customFormat="1" ht="11.25" hidden="1" customHeight="1">
      <c r="A165" s="55" t="s">
        <v>1434</v>
      </c>
      <c r="B165" s="56">
        <v>91280</v>
      </c>
      <c r="C165" s="57" t="s">
        <v>501</v>
      </c>
      <c r="D165" s="57" t="s">
        <v>502</v>
      </c>
      <c r="E165" s="57" t="s">
        <v>1435</v>
      </c>
      <c r="F165" s="57" t="s">
        <v>691</v>
      </c>
      <c r="G165" s="70" t="s">
        <v>1436</v>
      </c>
      <c r="H165" s="57" t="s">
        <v>674</v>
      </c>
      <c r="I165" s="57"/>
      <c r="J165" s="60"/>
      <c r="K165" s="61">
        <v>45627</v>
      </c>
      <c r="L165" s="61">
        <v>45991</v>
      </c>
      <c r="M165" s="62"/>
      <c r="N165" s="63"/>
      <c r="O165" s="62"/>
      <c r="P165" s="64"/>
      <c r="Q165" s="65"/>
      <c r="R165" s="66" t="s">
        <v>675</v>
      </c>
      <c r="S165" s="67"/>
      <c r="T165" s="61"/>
      <c r="U165" s="68"/>
      <c r="V165" s="69"/>
      <c r="W165" s="69"/>
      <c r="X165" s="58" t="s">
        <v>975</v>
      </c>
      <c r="Y165" s="58"/>
      <c r="Z165" s="70"/>
      <c r="AA165" s="57"/>
      <c r="AB165" s="70"/>
      <c r="AC165" s="70"/>
      <c r="AD165" s="71"/>
      <c r="AE165" s="71"/>
      <c r="AF165" s="71"/>
      <c r="AG165" s="72"/>
      <c r="AH165" s="72"/>
      <c r="AI165" s="73"/>
      <c r="AJ165" s="73"/>
    </row>
    <row r="166" spans="1:37" s="74" customFormat="1" ht="22.5" hidden="1" customHeight="1">
      <c r="A166" s="55" t="s">
        <v>1437</v>
      </c>
      <c r="B166" s="56">
        <v>91281</v>
      </c>
      <c r="C166" s="57" t="s">
        <v>1438</v>
      </c>
      <c r="D166" s="57" t="s">
        <v>97</v>
      </c>
      <c r="E166" s="57" t="s">
        <v>1439</v>
      </c>
      <c r="F166" s="57" t="s">
        <v>672</v>
      </c>
      <c r="G166" s="70" t="s">
        <v>1440</v>
      </c>
      <c r="H166" s="57" t="s">
        <v>674</v>
      </c>
      <c r="I166" s="57"/>
      <c r="J166" s="60"/>
      <c r="K166" s="61">
        <v>45627</v>
      </c>
      <c r="L166" s="61">
        <v>45991</v>
      </c>
      <c r="M166" s="62"/>
      <c r="N166" s="63"/>
      <c r="O166" s="62"/>
      <c r="P166" s="64"/>
      <c r="Q166" s="65"/>
      <c r="R166" s="66"/>
      <c r="S166" s="67"/>
      <c r="T166" s="61"/>
      <c r="U166" s="68"/>
      <c r="V166" s="69"/>
      <c r="W166" s="69"/>
      <c r="X166" s="58" t="s">
        <v>1441</v>
      </c>
      <c r="Y166" s="58"/>
      <c r="Z166" s="70"/>
      <c r="AA166" s="57"/>
      <c r="AB166" s="70"/>
      <c r="AC166" s="70"/>
      <c r="AD166" s="71"/>
      <c r="AE166" s="71"/>
      <c r="AF166" s="71"/>
      <c r="AG166" s="72"/>
      <c r="AH166" s="72"/>
      <c r="AI166" s="73"/>
      <c r="AJ166" s="73"/>
      <c r="AK166" s="104"/>
    </row>
    <row r="167" spans="1:37" s="74" customFormat="1" ht="45" hidden="1" customHeight="1">
      <c r="A167" s="55" t="s">
        <v>1442</v>
      </c>
      <c r="B167" s="56">
        <v>91282</v>
      </c>
      <c r="C167" s="57" t="s">
        <v>452</v>
      </c>
      <c r="D167" s="57" t="s">
        <v>312</v>
      </c>
      <c r="E167" s="57" t="s">
        <v>1443</v>
      </c>
      <c r="F167" s="57" t="s">
        <v>698</v>
      </c>
      <c r="G167" s="70" t="s">
        <v>1444</v>
      </c>
      <c r="H167" s="57" t="s">
        <v>674</v>
      </c>
      <c r="I167" s="57"/>
      <c r="J167" s="60"/>
      <c r="K167" s="61">
        <v>45586</v>
      </c>
      <c r="L167" s="61">
        <v>46042</v>
      </c>
      <c r="M167" s="62"/>
      <c r="N167" s="63"/>
      <c r="O167" s="62"/>
      <c r="P167" s="64"/>
      <c r="Q167" s="65"/>
      <c r="R167" s="66"/>
      <c r="S167" s="67"/>
      <c r="T167" s="61"/>
      <c r="U167" s="68"/>
      <c r="V167" s="69"/>
      <c r="W167" s="69"/>
      <c r="X167" s="58" t="s">
        <v>1445</v>
      </c>
      <c r="Y167" s="58"/>
      <c r="Z167" s="70"/>
      <c r="AA167" s="57"/>
      <c r="AB167" s="70"/>
      <c r="AC167" s="70"/>
      <c r="AD167" s="71"/>
      <c r="AE167" s="71"/>
      <c r="AF167" s="71"/>
      <c r="AG167" s="72"/>
      <c r="AH167" s="72"/>
      <c r="AI167" s="73"/>
      <c r="AJ167" s="73"/>
    </row>
    <row r="168" spans="1:37" s="104" customFormat="1" ht="123.75" hidden="1">
      <c r="A168" s="55" t="s">
        <v>1446</v>
      </c>
      <c r="B168" s="149">
        <v>91283</v>
      </c>
      <c r="C168" s="120" t="s">
        <v>509</v>
      </c>
      <c r="D168" s="120" t="s">
        <v>510</v>
      </c>
      <c r="E168" s="119" t="s">
        <v>1447</v>
      </c>
      <c r="F168" s="120" t="s">
        <v>698</v>
      </c>
      <c r="G168" s="127" t="s">
        <v>1448</v>
      </c>
      <c r="H168" s="119" t="s">
        <v>674</v>
      </c>
      <c r="I168" s="120" t="s">
        <v>675</v>
      </c>
      <c r="J168" s="122"/>
      <c r="K168" s="123">
        <v>45607</v>
      </c>
      <c r="L168" s="123">
        <v>45971</v>
      </c>
      <c r="M168" s="124">
        <v>28350</v>
      </c>
      <c r="N168" s="150"/>
      <c r="O168" s="124">
        <v>29484</v>
      </c>
      <c r="P168" s="151" t="s">
        <v>511</v>
      </c>
      <c r="Q168" s="152" t="s">
        <v>1449</v>
      </c>
      <c r="R168" s="128"/>
      <c r="S168" s="153"/>
      <c r="T168" s="123"/>
      <c r="U168" s="123"/>
      <c r="V168" s="154"/>
      <c r="W168" s="154"/>
      <c r="X168" s="119" t="s">
        <v>1337</v>
      </c>
      <c r="Y168" s="119"/>
      <c r="Z168" s="155"/>
      <c r="AA168" s="120"/>
      <c r="AB168" s="155" t="s">
        <v>1450</v>
      </c>
      <c r="AC168" s="155" t="s">
        <v>1451</v>
      </c>
      <c r="AD168" s="123">
        <v>45607</v>
      </c>
      <c r="AE168" s="123">
        <v>45971</v>
      </c>
      <c r="AF168" s="128">
        <v>45717</v>
      </c>
      <c r="AG168" s="190">
        <v>28350</v>
      </c>
      <c r="AH168" s="190">
        <v>29484</v>
      </c>
      <c r="AI168" s="124">
        <v>8621.5068493150684</v>
      </c>
      <c r="AJ168" s="124">
        <v>8966.3671232876713</v>
      </c>
      <c r="AK168" s="74"/>
    </row>
    <row r="169" spans="1:37" s="74" customFormat="1" ht="67.5" hidden="1" customHeight="1">
      <c r="A169" s="55" t="s">
        <v>1452</v>
      </c>
      <c r="B169" s="76">
        <v>91284</v>
      </c>
      <c r="C169" s="108" t="s">
        <v>458</v>
      </c>
      <c r="D169" s="108" t="s">
        <v>42</v>
      </c>
      <c r="E169" s="76" t="s">
        <v>1453</v>
      </c>
      <c r="F169" s="77" t="s">
        <v>691</v>
      </c>
      <c r="G169" s="77" t="s">
        <v>865</v>
      </c>
      <c r="H169" s="76" t="s">
        <v>674</v>
      </c>
      <c r="I169" s="76"/>
      <c r="J169" s="60"/>
      <c r="K169" s="86">
        <v>45597</v>
      </c>
      <c r="L169" s="86">
        <v>45961</v>
      </c>
      <c r="M169" s="136">
        <v>45000</v>
      </c>
      <c r="N169" s="137"/>
      <c r="O169" s="136">
        <v>45000</v>
      </c>
      <c r="P169" s="116"/>
      <c r="Q169" s="77"/>
      <c r="R169" s="66"/>
      <c r="S169" s="100"/>
      <c r="T169" s="86"/>
      <c r="U169" s="68"/>
      <c r="V169" s="86"/>
      <c r="W169" s="86"/>
      <c r="X169" s="77" t="s">
        <v>867</v>
      </c>
      <c r="Y169" s="76"/>
      <c r="Z169" s="77"/>
      <c r="AA169" s="76"/>
      <c r="AB169" s="77"/>
      <c r="AC169" s="77"/>
      <c r="AD169" s="97"/>
      <c r="AE169" s="97"/>
      <c r="AF169" s="97"/>
      <c r="AG169" s="98"/>
      <c r="AH169" s="98"/>
      <c r="AI169" s="101"/>
      <c r="AJ169" s="101"/>
    </row>
    <row r="170" spans="1:37" s="74" customFormat="1" ht="22.5" hidden="1" customHeight="1">
      <c r="A170" s="55" t="s">
        <v>1454</v>
      </c>
      <c r="B170" s="76">
        <v>91285</v>
      </c>
      <c r="C170" s="108" t="s">
        <v>459</v>
      </c>
      <c r="D170" s="108" t="s">
        <v>460</v>
      </c>
      <c r="E170" s="76" t="s">
        <v>1455</v>
      </c>
      <c r="F170" s="77" t="s">
        <v>698</v>
      </c>
      <c r="G170" s="77" t="s">
        <v>865</v>
      </c>
      <c r="H170" s="76" t="s">
        <v>674</v>
      </c>
      <c r="I170" s="76"/>
      <c r="J170" s="60"/>
      <c r="K170" s="86">
        <v>45597</v>
      </c>
      <c r="L170" s="86">
        <v>45961</v>
      </c>
      <c r="M170" s="136"/>
      <c r="N170" s="137"/>
      <c r="O170" s="136"/>
      <c r="P170" s="116"/>
      <c r="Q170" s="77"/>
      <c r="R170" s="66"/>
      <c r="S170" s="100"/>
      <c r="T170" s="86"/>
      <c r="U170" s="68"/>
      <c r="V170" s="86"/>
      <c r="W170" s="86"/>
      <c r="X170" s="77" t="s">
        <v>867</v>
      </c>
      <c r="Y170" s="76"/>
      <c r="Z170" s="77"/>
      <c r="AA170" s="76"/>
      <c r="AB170" s="77"/>
      <c r="AC170" s="77"/>
      <c r="AD170" s="97"/>
      <c r="AE170" s="97"/>
      <c r="AF170" s="97"/>
      <c r="AG170" s="98"/>
      <c r="AH170" s="98"/>
      <c r="AI170" s="101"/>
      <c r="AJ170" s="101"/>
    </row>
    <row r="171" spans="1:37" s="74" customFormat="1" ht="22.5" hidden="1" customHeight="1">
      <c r="A171" s="55" t="s">
        <v>1456</v>
      </c>
      <c r="B171" s="76">
        <v>91286</v>
      </c>
      <c r="C171" s="108" t="s">
        <v>461</v>
      </c>
      <c r="D171" s="108" t="s">
        <v>368</v>
      </c>
      <c r="E171" s="76" t="s">
        <v>1457</v>
      </c>
      <c r="F171" s="77" t="s">
        <v>698</v>
      </c>
      <c r="G171" s="77" t="s">
        <v>1403</v>
      </c>
      <c r="H171" s="76" t="s">
        <v>674</v>
      </c>
      <c r="I171" s="76"/>
      <c r="J171" s="60"/>
      <c r="K171" s="86">
        <v>45597</v>
      </c>
      <c r="L171" s="86">
        <v>46326</v>
      </c>
      <c r="M171" s="136">
        <v>6000</v>
      </c>
      <c r="N171" s="137"/>
      <c r="O171" s="136">
        <v>6240</v>
      </c>
      <c r="P171" s="116" t="s">
        <v>1404</v>
      </c>
      <c r="Q171" s="77"/>
      <c r="R171" s="66"/>
      <c r="S171" s="100"/>
      <c r="T171" s="86"/>
      <c r="U171" s="68"/>
      <c r="V171" s="86"/>
      <c r="W171" s="86"/>
      <c r="X171" s="77" t="s">
        <v>1405</v>
      </c>
      <c r="Y171" s="76"/>
      <c r="Z171" s="77" t="s">
        <v>414</v>
      </c>
      <c r="AA171" s="76"/>
      <c r="AB171" s="77" t="s">
        <v>1458</v>
      </c>
      <c r="AC171" s="77"/>
      <c r="AD171" s="97"/>
      <c r="AE171" s="97"/>
      <c r="AF171" s="97"/>
      <c r="AG171" s="98"/>
      <c r="AH171" s="98"/>
      <c r="AI171" s="101"/>
      <c r="AJ171" s="101"/>
      <c r="AK171" s="104"/>
    </row>
    <row r="172" spans="1:37" s="74" customFormat="1" ht="67.5" hidden="1" customHeight="1">
      <c r="A172" s="55" t="s">
        <v>1459</v>
      </c>
      <c r="B172" s="76">
        <v>91287</v>
      </c>
      <c r="C172" s="108" t="s">
        <v>462</v>
      </c>
      <c r="D172" s="108" t="s">
        <v>47</v>
      </c>
      <c r="E172" s="76" t="s">
        <v>1460</v>
      </c>
      <c r="F172" s="77" t="s">
        <v>698</v>
      </c>
      <c r="G172" s="77" t="s">
        <v>1403</v>
      </c>
      <c r="H172" s="76" t="s">
        <v>674</v>
      </c>
      <c r="I172" s="76"/>
      <c r="J172" s="60"/>
      <c r="K172" s="86">
        <v>45597</v>
      </c>
      <c r="L172" s="86">
        <v>46326</v>
      </c>
      <c r="M172" s="136">
        <v>5000</v>
      </c>
      <c r="N172" s="137"/>
      <c r="O172" s="136">
        <v>5200</v>
      </c>
      <c r="P172" s="116" t="s">
        <v>1404</v>
      </c>
      <c r="Q172" s="77"/>
      <c r="R172" s="66"/>
      <c r="S172" s="100"/>
      <c r="T172" s="86"/>
      <c r="U172" s="68"/>
      <c r="V172" s="86"/>
      <c r="W172" s="86"/>
      <c r="X172" s="77" t="s">
        <v>1405</v>
      </c>
      <c r="Y172" s="76"/>
      <c r="Z172" s="77" t="s">
        <v>414</v>
      </c>
      <c r="AA172" s="76"/>
      <c r="AB172" s="77"/>
      <c r="AC172" s="77"/>
      <c r="AD172" s="97"/>
      <c r="AE172" s="97"/>
      <c r="AF172" s="97"/>
      <c r="AG172" s="98"/>
      <c r="AH172" s="98"/>
      <c r="AI172" s="101"/>
      <c r="AJ172" s="101"/>
    </row>
    <row r="173" spans="1:37" s="74" customFormat="1" ht="409.5" hidden="1">
      <c r="A173" s="55" t="s">
        <v>1461</v>
      </c>
      <c r="B173" s="76">
        <v>91288</v>
      </c>
      <c r="C173" s="108" t="s">
        <v>464</v>
      </c>
      <c r="D173" s="108" t="s">
        <v>465</v>
      </c>
      <c r="E173" s="76" t="s">
        <v>1462</v>
      </c>
      <c r="F173" s="77" t="s">
        <v>698</v>
      </c>
      <c r="G173" s="77" t="s">
        <v>967</v>
      </c>
      <c r="H173" s="76" t="s">
        <v>674</v>
      </c>
      <c r="I173" s="76"/>
      <c r="J173" s="60"/>
      <c r="K173" s="86">
        <v>45597</v>
      </c>
      <c r="L173" s="86">
        <v>46326</v>
      </c>
      <c r="M173" s="136"/>
      <c r="N173" s="137"/>
      <c r="O173" s="136"/>
      <c r="P173" s="116" t="s">
        <v>475</v>
      </c>
      <c r="Q173" s="77"/>
      <c r="R173" s="66"/>
      <c r="S173" s="100"/>
      <c r="T173" s="86"/>
      <c r="U173" s="68"/>
      <c r="V173" s="86"/>
      <c r="W173" s="86"/>
      <c r="X173" s="77" t="s">
        <v>1463</v>
      </c>
      <c r="Y173" s="76"/>
      <c r="Z173" s="77" t="s">
        <v>466</v>
      </c>
      <c r="AA173" s="76"/>
      <c r="AB173" s="77"/>
      <c r="AC173" s="77"/>
      <c r="AD173" s="97"/>
      <c r="AE173" s="97"/>
      <c r="AF173" s="97"/>
      <c r="AG173" s="98"/>
      <c r="AH173" s="98"/>
      <c r="AI173" s="101"/>
      <c r="AJ173" s="101"/>
    </row>
    <row r="174" spans="1:37" s="104" customFormat="1" ht="409.5" hidden="1">
      <c r="A174" s="55" t="s">
        <v>1464</v>
      </c>
      <c r="B174" s="76">
        <v>91289</v>
      </c>
      <c r="C174" s="108" t="s">
        <v>467</v>
      </c>
      <c r="D174" s="108" t="s">
        <v>468</v>
      </c>
      <c r="E174" s="76" t="s">
        <v>1465</v>
      </c>
      <c r="F174" s="77" t="s">
        <v>698</v>
      </c>
      <c r="G174" s="77" t="s">
        <v>967</v>
      </c>
      <c r="H174" s="76" t="s">
        <v>674</v>
      </c>
      <c r="I174" s="76"/>
      <c r="J174" s="60"/>
      <c r="K174" s="86">
        <v>45597</v>
      </c>
      <c r="L174" s="86">
        <v>45961</v>
      </c>
      <c r="M174" s="136"/>
      <c r="N174" s="137"/>
      <c r="O174" s="136"/>
      <c r="P174" s="116" t="s">
        <v>475</v>
      </c>
      <c r="Q174" s="77"/>
      <c r="R174" s="66"/>
      <c r="S174" s="100"/>
      <c r="T174" s="86"/>
      <c r="U174" s="68"/>
      <c r="V174" s="86"/>
      <c r="W174" s="86"/>
      <c r="X174" s="77" t="s">
        <v>1463</v>
      </c>
      <c r="Y174" s="76"/>
      <c r="Z174" s="77" t="s">
        <v>466</v>
      </c>
      <c r="AA174" s="76"/>
      <c r="AB174" s="77"/>
      <c r="AC174" s="77"/>
      <c r="AD174" s="97"/>
      <c r="AE174" s="97"/>
      <c r="AF174" s="97"/>
      <c r="AG174" s="98"/>
      <c r="AH174" s="98"/>
      <c r="AI174" s="101"/>
      <c r="AJ174" s="101"/>
      <c r="AK174" s="74"/>
    </row>
    <row r="175" spans="1:37" s="74" customFormat="1" ht="33.75" hidden="1" customHeight="1">
      <c r="A175" s="55" t="s">
        <v>1466</v>
      </c>
      <c r="B175" s="76">
        <v>91290</v>
      </c>
      <c r="C175" s="108" t="s">
        <v>494</v>
      </c>
      <c r="D175" s="108" t="s">
        <v>495</v>
      </c>
      <c r="E175" s="76" t="s">
        <v>1467</v>
      </c>
      <c r="F175" s="57" t="s">
        <v>698</v>
      </c>
      <c r="G175" s="59" t="s">
        <v>746</v>
      </c>
      <c r="H175" s="58" t="s">
        <v>674</v>
      </c>
      <c r="I175" s="57" t="s">
        <v>675</v>
      </c>
      <c r="J175" s="60"/>
      <c r="K175" s="86">
        <v>45617</v>
      </c>
      <c r="L175" s="86">
        <v>45981</v>
      </c>
      <c r="M175" s="136">
        <v>28350</v>
      </c>
      <c r="N175" s="137"/>
      <c r="O175" s="136"/>
      <c r="P175" s="116" t="s">
        <v>496</v>
      </c>
      <c r="Q175" s="77"/>
      <c r="R175" s="66"/>
      <c r="S175" s="100"/>
      <c r="T175" s="86"/>
      <c r="U175" s="68"/>
      <c r="V175" s="86"/>
      <c r="W175" s="86"/>
      <c r="X175" s="77" t="s">
        <v>693</v>
      </c>
      <c r="Y175" s="76"/>
      <c r="Z175" s="77"/>
      <c r="AA175" s="76"/>
      <c r="AB175" s="77"/>
      <c r="AC175" s="77"/>
      <c r="AD175" s="97"/>
      <c r="AE175" s="97"/>
      <c r="AF175" s="97"/>
      <c r="AG175" s="98"/>
      <c r="AH175" s="98"/>
      <c r="AI175" s="101"/>
      <c r="AJ175" s="101"/>
    </row>
    <row r="176" spans="1:37" s="74" customFormat="1" ht="33.75" hidden="1" customHeight="1">
      <c r="A176" s="55" t="s">
        <v>1468</v>
      </c>
      <c r="B176" s="76">
        <v>91291</v>
      </c>
      <c r="C176" s="108" t="s">
        <v>481</v>
      </c>
      <c r="D176" s="108" t="s">
        <v>482</v>
      </c>
      <c r="E176" s="76" t="s">
        <v>1469</v>
      </c>
      <c r="F176" s="57" t="s">
        <v>698</v>
      </c>
      <c r="G176" s="59" t="s">
        <v>865</v>
      </c>
      <c r="H176" s="58" t="s">
        <v>674</v>
      </c>
      <c r="I176" s="57" t="s">
        <v>675</v>
      </c>
      <c r="J176" s="60"/>
      <c r="K176" s="86">
        <v>45617</v>
      </c>
      <c r="L176" s="86">
        <v>45981</v>
      </c>
      <c r="M176" s="136">
        <v>28350</v>
      </c>
      <c r="N176" s="137"/>
      <c r="O176" s="136"/>
      <c r="P176" s="116" t="s">
        <v>483</v>
      </c>
      <c r="Q176" s="77"/>
      <c r="R176" s="66"/>
      <c r="S176" s="100"/>
      <c r="T176" s="86"/>
      <c r="U176" s="68"/>
      <c r="V176" s="86"/>
      <c r="W176" s="86"/>
      <c r="X176" s="77" t="s">
        <v>867</v>
      </c>
      <c r="Y176" s="76"/>
      <c r="Z176" s="77"/>
      <c r="AA176" s="76"/>
      <c r="AB176" s="77"/>
      <c r="AC176" s="77"/>
      <c r="AD176" s="97"/>
      <c r="AE176" s="97"/>
      <c r="AF176" s="97"/>
      <c r="AG176" s="98"/>
      <c r="AH176" s="98"/>
      <c r="AI176" s="101"/>
      <c r="AJ176" s="101"/>
    </row>
    <row r="177" spans="1:37" s="74" customFormat="1" ht="45" hidden="1" customHeight="1">
      <c r="A177" s="55" t="s">
        <v>1470</v>
      </c>
      <c r="B177" s="191">
        <v>91292</v>
      </c>
      <c r="C177" s="139" t="s">
        <v>505</v>
      </c>
      <c r="D177" s="139" t="s">
        <v>67</v>
      </c>
      <c r="E177" s="76" t="s">
        <v>1471</v>
      </c>
      <c r="F177" s="77" t="s">
        <v>698</v>
      </c>
      <c r="G177" s="77" t="s">
        <v>1472</v>
      </c>
      <c r="H177" s="76" t="s">
        <v>674</v>
      </c>
      <c r="I177" s="76" t="s">
        <v>675</v>
      </c>
      <c r="J177" s="60"/>
      <c r="K177" s="86">
        <v>45658</v>
      </c>
      <c r="L177" s="86">
        <v>46022</v>
      </c>
      <c r="M177" s="136"/>
      <c r="N177" s="137"/>
      <c r="O177" s="136"/>
      <c r="P177" s="116"/>
      <c r="Q177" s="77"/>
      <c r="R177" s="66"/>
      <c r="S177" s="100" t="s">
        <v>506</v>
      </c>
      <c r="T177" s="86">
        <v>45609</v>
      </c>
      <c r="U177" s="68"/>
      <c r="V177" s="86"/>
      <c r="W177" s="86"/>
      <c r="X177" s="77" t="s">
        <v>895</v>
      </c>
      <c r="Y177" s="76"/>
      <c r="Z177" s="77"/>
      <c r="AA177" s="76"/>
      <c r="AB177" s="77" t="s">
        <v>1473</v>
      </c>
      <c r="AC177" s="77" t="s">
        <v>1474</v>
      </c>
      <c r="AD177" s="97"/>
      <c r="AE177" s="97"/>
      <c r="AF177" s="97"/>
      <c r="AG177" s="98"/>
      <c r="AH177" s="98"/>
      <c r="AI177" s="101"/>
      <c r="AJ177" s="101"/>
    </row>
    <row r="178" spans="1:37" s="74" customFormat="1" ht="45" hidden="1" customHeight="1">
      <c r="A178" s="55" t="s">
        <v>1475</v>
      </c>
      <c r="B178" s="191">
        <v>91293</v>
      </c>
      <c r="C178" s="139" t="s">
        <v>489</v>
      </c>
      <c r="D178" s="139" t="s">
        <v>490</v>
      </c>
      <c r="E178" s="76" t="s">
        <v>1476</v>
      </c>
      <c r="F178" s="77" t="s">
        <v>698</v>
      </c>
      <c r="G178" s="77" t="s">
        <v>865</v>
      </c>
      <c r="H178" s="76" t="s">
        <v>674</v>
      </c>
      <c r="I178" s="76" t="s">
        <v>675</v>
      </c>
      <c r="J178" s="60"/>
      <c r="K178" s="86">
        <v>45627</v>
      </c>
      <c r="L178" s="86">
        <v>45991</v>
      </c>
      <c r="M178" s="136"/>
      <c r="N178" s="137"/>
      <c r="O178" s="136"/>
      <c r="P178" s="116"/>
      <c r="Q178" s="77"/>
      <c r="R178" s="66"/>
      <c r="S178" s="100" t="s">
        <v>491</v>
      </c>
      <c r="T178" s="86">
        <v>45609</v>
      </c>
      <c r="U178" s="68"/>
      <c r="V178" s="86"/>
      <c r="W178" s="86"/>
      <c r="X178" s="77" t="s">
        <v>867</v>
      </c>
      <c r="Y178" s="76"/>
      <c r="Z178" s="77"/>
      <c r="AA178" s="76"/>
      <c r="AB178" s="77" t="s">
        <v>1477</v>
      </c>
      <c r="AC178" s="77"/>
      <c r="AD178" s="97"/>
      <c r="AE178" s="97"/>
      <c r="AF178" s="97"/>
      <c r="AG178" s="98"/>
      <c r="AH178" s="98"/>
      <c r="AI178" s="101"/>
      <c r="AJ178" s="101"/>
    </row>
    <row r="179" spans="1:37" s="104" customFormat="1" ht="33.75" hidden="1">
      <c r="A179" s="55" t="s">
        <v>1478</v>
      </c>
      <c r="B179" s="119">
        <v>91294</v>
      </c>
      <c r="C179" s="120" t="s">
        <v>1479</v>
      </c>
      <c r="D179" s="120" t="s">
        <v>344</v>
      </c>
      <c r="E179" s="119" t="s">
        <v>1480</v>
      </c>
      <c r="F179" s="119" t="s">
        <v>691</v>
      </c>
      <c r="G179" s="121" t="s">
        <v>746</v>
      </c>
      <c r="H179" s="119" t="s">
        <v>674</v>
      </c>
      <c r="I179" s="119"/>
      <c r="J179" s="60"/>
      <c r="K179" s="123">
        <v>45617</v>
      </c>
      <c r="L179" s="123">
        <v>45981</v>
      </c>
      <c r="M179" s="124">
        <v>63000</v>
      </c>
      <c r="N179" s="125"/>
      <c r="O179" s="124">
        <v>63000</v>
      </c>
      <c r="P179" s="126" t="s">
        <v>1481</v>
      </c>
      <c r="Q179" s="127"/>
      <c r="R179" s="128"/>
      <c r="S179" s="129"/>
      <c r="T179" s="123"/>
      <c r="U179" s="123"/>
      <c r="V179" s="123"/>
      <c r="W179" s="123"/>
      <c r="X179" s="119"/>
      <c r="Y179" s="119"/>
      <c r="Z179" s="127"/>
      <c r="AA179" s="119"/>
      <c r="AB179" s="127"/>
      <c r="AC179" s="127"/>
      <c r="AD179" s="123">
        <v>45617</v>
      </c>
      <c r="AE179" s="123">
        <v>45981</v>
      </c>
      <c r="AF179" s="123">
        <v>45695</v>
      </c>
      <c r="AG179" s="156">
        <v>63000</v>
      </c>
      <c r="AH179" s="156">
        <v>63000</v>
      </c>
      <c r="AI179" s="156">
        <v>13635.616438356165</v>
      </c>
      <c r="AJ179" s="156">
        <v>13635.616438356165</v>
      </c>
      <c r="AK179" s="74"/>
    </row>
    <row r="180" spans="1:37" s="74" customFormat="1" ht="11.25" hidden="1" customHeight="1">
      <c r="A180" s="55" t="s">
        <v>1482</v>
      </c>
      <c r="B180" s="76">
        <v>91296</v>
      </c>
      <c r="C180" s="108" t="s">
        <v>486</v>
      </c>
      <c r="D180" s="108" t="s">
        <v>47</v>
      </c>
      <c r="E180" s="76" t="s">
        <v>1483</v>
      </c>
      <c r="F180" s="77" t="s">
        <v>672</v>
      </c>
      <c r="G180" s="77" t="s">
        <v>673</v>
      </c>
      <c r="H180" s="76" t="s">
        <v>674</v>
      </c>
      <c r="I180" s="76"/>
      <c r="J180" s="60"/>
      <c r="K180" s="86">
        <v>45627</v>
      </c>
      <c r="L180" s="86">
        <v>45920</v>
      </c>
      <c r="M180" s="136"/>
      <c r="N180" s="137"/>
      <c r="O180" s="136"/>
      <c r="P180" s="116"/>
      <c r="Q180" s="77"/>
      <c r="R180" s="66"/>
      <c r="S180" s="100"/>
      <c r="T180" s="86"/>
      <c r="U180" s="68"/>
      <c r="V180" s="86"/>
      <c r="W180" s="86"/>
      <c r="X180" s="77"/>
      <c r="Y180" s="76"/>
      <c r="Z180" s="77"/>
      <c r="AA180" s="76"/>
      <c r="AB180" s="77"/>
      <c r="AC180" s="77"/>
      <c r="AD180" s="97"/>
      <c r="AE180" s="97"/>
      <c r="AF180" s="97"/>
      <c r="AG180" s="98"/>
      <c r="AH180" s="98"/>
      <c r="AI180" s="101"/>
      <c r="AJ180" s="101"/>
    </row>
    <row r="181" spans="1:37" s="104" customFormat="1" ht="78.75" hidden="1" customHeight="1">
      <c r="A181" s="55" t="s">
        <v>1484</v>
      </c>
      <c r="B181" s="76">
        <v>91297</v>
      </c>
      <c r="C181" s="108" t="s">
        <v>512</v>
      </c>
      <c r="D181" s="108" t="s">
        <v>67</v>
      </c>
      <c r="E181" s="76" t="s">
        <v>1485</v>
      </c>
      <c r="F181" s="77" t="s">
        <v>691</v>
      </c>
      <c r="G181" s="77" t="s">
        <v>779</v>
      </c>
      <c r="H181" s="76" t="s">
        <v>674</v>
      </c>
      <c r="I181" s="76"/>
      <c r="J181" s="60"/>
      <c r="K181" s="86">
        <v>45627</v>
      </c>
      <c r="L181" s="86">
        <v>45991</v>
      </c>
      <c r="M181" s="136"/>
      <c r="N181" s="137"/>
      <c r="O181" s="136"/>
      <c r="P181" s="116"/>
      <c r="Q181" s="77"/>
      <c r="R181" s="66"/>
      <c r="S181" s="100"/>
      <c r="T181" s="86"/>
      <c r="U181" s="68"/>
      <c r="V181" s="86"/>
      <c r="W181" s="86"/>
      <c r="X181" s="77"/>
      <c r="Y181" s="76"/>
      <c r="Z181" s="77"/>
      <c r="AA181" s="76"/>
      <c r="AB181" s="77"/>
      <c r="AC181" s="77"/>
      <c r="AD181" s="97"/>
      <c r="AE181" s="97"/>
      <c r="AF181" s="97"/>
      <c r="AG181" s="98"/>
      <c r="AH181" s="98"/>
      <c r="AI181" s="101"/>
      <c r="AJ181" s="101"/>
      <c r="AK181" s="74"/>
    </row>
    <row r="182" spans="1:37" s="74" customFormat="1" ht="45" hidden="1">
      <c r="A182" s="55" t="s">
        <v>1486</v>
      </c>
      <c r="B182" s="76">
        <v>91298</v>
      </c>
      <c r="C182" s="108" t="s">
        <v>484</v>
      </c>
      <c r="D182" s="108" t="s">
        <v>485</v>
      </c>
      <c r="E182" s="76" t="s">
        <v>1487</v>
      </c>
      <c r="F182" s="77" t="s">
        <v>691</v>
      </c>
      <c r="G182" s="77" t="s">
        <v>925</v>
      </c>
      <c r="H182" s="76" t="s">
        <v>674</v>
      </c>
      <c r="I182" s="76"/>
      <c r="J182" s="60"/>
      <c r="K182" s="86">
        <v>45627</v>
      </c>
      <c r="L182" s="86">
        <v>45991</v>
      </c>
      <c r="M182" s="136"/>
      <c r="N182" s="137"/>
      <c r="O182" s="136"/>
      <c r="P182" s="116"/>
      <c r="Q182" s="77"/>
      <c r="R182" s="66"/>
      <c r="S182" s="100"/>
      <c r="T182" s="86"/>
      <c r="U182" s="68"/>
      <c r="V182" s="86"/>
      <c r="W182" s="86"/>
      <c r="X182" s="77"/>
      <c r="Y182" s="76"/>
      <c r="Z182" s="77"/>
      <c r="AA182" s="76"/>
      <c r="AB182" s="77"/>
      <c r="AC182" s="77"/>
      <c r="AD182" s="97"/>
      <c r="AE182" s="97"/>
      <c r="AF182" s="97"/>
      <c r="AG182" s="98"/>
      <c r="AH182" s="98"/>
      <c r="AI182" s="101"/>
      <c r="AJ182" s="101"/>
    </row>
    <row r="183" spans="1:37" s="104" customFormat="1" ht="337.5" hidden="1">
      <c r="A183" s="55" t="s">
        <v>1488</v>
      </c>
      <c r="B183" s="76">
        <v>91299</v>
      </c>
      <c r="C183" s="108" t="s">
        <v>487</v>
      </c>
      <c r="D183" s="108" t="s">
        <v>116</v>
      </c>
      <c r="E183" s="76" t="s">
        <v>1489</v>
      </c>
      <c r="F183" s="77" t="s">
        <v>691</v>
      </c>
      <c r="G183" s="77" t="s">
        <v>865</v>
      </c>
      <c r="H183" s="76" t="s">
        <v>674</v>
      </c>
      <c r="I183" s="76"/>
      <c r="J183" s="60"/>
      <c r="K183" s="86">
        <v>45627</v>
      </c>
      <c r="L183" s="86">
        <v>45991</v>
      </c>
      <c r="M183" s="136">
        <v>36000</v>
      </c>
      <c r="N183" s="137"/>
      <c r="O183" s="136">
        <v>36000</v>
      </c>
      <c r="P183" s="116" t="s">
        <v>1490</v>
      </c>
      <c r="Q183" s="77"/>
      <c r="R183" s="66"/>
      <c r="S183" s="100" t="s">
        <v>531</v>
      </c>
      <c r="T183" s="86">
        <v>45637</v>
      </c>
      <c r="U183" s="68"/>
      <c r="V183" s="86"/>
      <c r="W183" s="86"/>
      <c r="X183" s="77" t="s">
        <v>867</v>
      </c>
      <c r="Y183" s="76"/>
      <c r="Z183" s="77" t="s">
        <v>1491</v>
      </c>
      <c r="AA183" s="76"/>
      <c r="AB183" s="77"/>
      <c r="AC183" s="77"/>
      <c r="AD183" s="97"/>
      <c r="AE183" s="97"/>
      <c r="AF183" s="97"/>
      <c r="AG183" s="98"/>
      <c r="AH183" s="98"/>
      <c r="AI183" s="101"/>
      <c r="AJ183" s="101"/>
      <c r="AK183" s="74"/>
    </row>
    <row r="184" spans="1:37" s="104" customFormat="1" ht="21.75" hidden="1" customHeight="1">
      <c r="A184" s="55" t="s">
        <v>1492</v>
      </c>
      <c r="B184" s="119">
        <v>91300</v>
      </c>
      <c r="C184" s="120" t="s">
        <v>1493</v>
      </c>
      <c r="D184" s="120" t="s">
        <v>140</v>
      </c>
      <c r="E184" s="119" t="s">
        <v>1494</v>
      </c>
      <c r="F184" s="127" t="s">
        <v>691</v>
      </c>
      <c r="G184" s="127" t="s">
        <v>865</v>
      </c>
      <c r="H184" s="119" t="s">
        <v>674</v>
      </c>
      <c r="I184" s="119"/>
      <c r="J184" s="122"/>
      <c r="K184" s="123">
        <v>45627</v>
      </c>
      <c r="L184" s="123">
        <v>45991</v>
      </c>
      <c r="M184" s="160">
        <v>36000</v>
      </c>
      <c r="N184" s="161"/>
      <c r="O184" s="160">
        <v>36000</v>
      </c>
      <c r="P184" s="126"/>
      <c r="Q184" s="127"/>
      <c r="R184" s="128"/>
      <c r="S184" s="152"/>
      <c r="T184" s="123"/>
      <c r="U184" s="123"/>
      <c r="V184" s="123"/>
      <c r="W184" s="123"/>
      <c r="X184" s="127"/>
      <c r="Y184" s="119"/>
      <c r="Z184" s="127"/>
      <c r="AA184" s="119"/>
      <c r="AB184" s="127"/>
      <c r="AC184" s="127"/>
      <c r="AD184" s="128">
        <v>45627</v>
      </c>
      <c r="AE184" s="128">
        <v>45991</v>
      </c>
      <c r="AF184" s="128">
        <v>45762</v>
      </c>
      <c r="AG184" s="147">
        <v>36000</v>
      </c>
      <c r="AH184" s="147">
        <v>36000</v>
      </c>
      <c r="AI184" s="130">
        <v>13413.698630136985</v>
      </c>
      <c r="AJ184" s="130">
        <v>13413.698630136985</v>
      </c>
    </row>
    <row r="185" spans="1:37" s="104" customFormat="1" ht="78.75" hidden="1">
      <c r="A185" s="55" t="s">
        <v>1495</v>
      </c>
      <c r="B185" s="76">
        <v>91301</v>
      </c>
      <c r="C185" s="108" t="s">
        <v>586</v>
      </c>
      <c r="D185" s="108" t="s">
        <v>40</v>
      </c>
      <c r="E185" s="76" t="s">
        <v>1496</v>
      </c>
      <c r="F185" s="77" t="s">
        <v>691</v>
      </c>
      <c r="G185" s="77" t="s">
        <v>1497</v>
      </c>
      <c r="H185" s="76" t="s">
        <v>674</v>
      </c>
      <c r="I185" s="76"/>
      <c r="J185" s="60"/>
      <c r="K185" s="86">
        <v>45658</v>
      </c>
      <c r="L185" s="86">
        <v>46022</v>
      </c>
      <c r="M185" s="136"/>
      <c r="N185" s="137"/>
      <c r="O185" s="136"/>
      <c r="P185" s="116"/>
      <c r="Q185" s="77"/>
      <c r="R185" s="66"/>
      <c r="S185" s="100"/>
      <c r="T185" s="86"/>
      <c r="U185" s="68"/>
      <c r="V185" s="86"/>
      <c r="W185" s="86"/>
      <c r="X185" s="77"/>
      <c r="Y185" s="76"/>
      <c r="Z185" s="77"/>
      <c r="AA185" s="76"/>
      <c r="AB185" s="77"/>
      <c r="AC185" s="77"/>
      <c r="AD185" s="97"/>
      <c r="AE185" s="97"/>
      <c r="AF185" s="97"/>
      <c r="AG185" s="98"/>
      <c r="AH185" s="98"/>
      <c r="AI185" s="101"/>
      <c r="AJ185" s="101"/>
      <c r="AK185" s="74"/>
    </row>
    <row r="186" spans="1:37" s="104" customFormat="1" ht="112.5" hidden="1">
      <c r="A186" s="55" t="s">
        <v>1498</v>
      </c>
      <c r="B186" s="76">
        <v>91303</v>
      </c>
      <c r="C186" s="108" t="s">
        <v>498</v>
      </c>
      <c r="D186" s="108" t="s">
        <v>499</v>
      </c>
      <c r="E186" s="76" t="s">
        <v>1499</v>
      </c>
      <c r="F186" s="77" t="s">
        <v>711</v>
      </c>
      <c r="G186" s="77" t="s">
        <v>1500</v>
      </c>
      <c r="H186" s="76" t="s">
        <v>674</v>
      </c>
      <c r="I186" s="76"/>
      <c r="J186" s="60"/>
      <c r="K186" s="86">
        <v>45632</v>
      </c>
      <c r="L186" s="86">
        <v>45996</v>
      </c>
      <c r="M186" s="136"/>
      <c r="N186" s="137"/>
      <c r="O186" s="136"/>
      <c r="P186" s="116"/>
      <c r="Q186" s="77"/>
      <c r="R186" s="66"/>
      <c r="S186" s="100"/>
      <c r="T186" s="86"/>
      <c r="U186" s="68"/>
      <c r="V186" s="86"/>
      <c r="W186" s="86"/>
      <c r="X186" s="77"/>
      <c r="Y186" s="76"/>
      <c r="Z186" s="77"/>
      <c r="AA186" s="76"/>
      <c r="AB186" s="77"/>
      <c r="AC186" s="77"/>
      <c r="AD186" s="97"/>
      <c r="AE186" s="97"/>
      <c r="AF186" s="97"/>
      <c r="AG186" s="98"/>
      <c r="AH186" s="98"/>
      <c r="AI186" s="101"/>
      <c r="AJ186" s="101"/>
      <c r="AK186" s="74"/>
    </row>
    <row r="187" spans="1:37" s="104" customFormat="1" ht="67.5" hidden="1">
      <c r="A187" s="55" t="s">
        <v>1501</v>
      </c>
      <c r="B187" s="76">
        <v>91304</v>
      </c>
      <c r="C187" s="108" t="s">
        <v>508</v>
      </c>
      <c r="D187" s="108" t="s">
        <v>275</v>
      </c>
      <c r="E187" s="76" t="s">
        <v>1502</v>
      </c>
      <c r="F187" s="77" t="s">
        <v>1176</v>
      </c>
      <c r="G187" s="77" t="s">
        <v>1503</v>
      </c>
      <c r="H187" s="76" t="s">
        <v>674</v>
      </c>
      <c r="I187" s="76"/>
      <c r="J187" s="60"/>
      <c r="K187" s="86">
        <v>45637</v>
      </c>
      <c r="L187" s="86">
        <v>45818</v>
      </c>
      <c r="M187" s="136"/>
      <c r="N187" s="137"/>
      <c r="O187" s="136"/>
      <c r="P187" s="116"/>
      <c r="Q187" s="77"/>
      <c r="R187" s="66"/>
      <c r="S187" s="100"/>
      <c r="T187" s="86"/>
      <c r="U187" s="68"/>
      <c r="V187" s="86"/>
      <c r="W187" s="86"/>
      <c r="X187" s="77"/>
      <c r="Y187" s="76"/>
      <c r="Z187" s="77"/>
      <c r="AA187" s="76"/>
      <c r="AB187" s="77"/>
      <c r="AC187" s="77"/>
      <c r="AD187" s="97"/>
      <c r="AE187" s="97"/>
      <c r="AF187" s="97"/>
      <c r="AG187" s="98"/>
      <c r="AH187" s="98"/>
      <c r="AI187" s="101"/>
      <c r="AJ187" s="101"/>
      <c r="AK187" s="74"/>
    </row>
    <row r="188" spans="1:37" s="104" customFormat="1" ht="112.5" hidden="1">
      <c r="A188" s="55" t="s">
        <v>1504</v>
      </c>
      <c r="B188" s="76">
        <v>91305</v>
      </c>
      <c r="C188" s="108" t="s">
        <v>524</v>
      </c>
      <c r="D188" s="108" t="s">
        <v>525</v>
      </c>
      <c r="E188" s="76" t="s">
        <v>1505</v>
      </c>
      <c r="F188" s="77" t="s">
        <v>711</v>
      </c>
      <c r="G188" s="77" t="s">
        <v>1500</v>
      </c>
      <c r="H188" s="76" t="s">
        <v>674</v>
      </c>
      <c r="I188" s="76"/>
      <c r="J188" s="60"/>
      <c r="K188" s="86">
        <v>45668</v>
      </c>
      <c r="L188" s="86">
        <v>46032</v>
      </c>
      <c r="M188" s="136"/>
      <c r="N188" s="137"/>
      <c r="O188" s="136"/>
      <c r="P188" s="116"/>
      <c r="Q188" s="77"/>
      <c r="R188" s="66"/>
      <c r="S188" s="100"/>
      <c r="T188" s="86"/>
      <c r="U188" s="68"/>
      <c r="V188" s="86"/>
      <c r="W188" s="86"/>
      <c r="X188" s="77"/>
      <c r="Y188" s="76"/>
      <c r="Z188" s="77"/>
      <c r="AA188" s="76"/>
      <c r="AB188" s="77"/>
      <c r="AC188" s="77"/>
      <c r="AD188" s="97"/>
      <c r="AE188" s="97"/>
      <c r="AF188" s="97"/>
      <c r="AG188" s="98"/>
      <c r="AH188" s="98"/>
      <c r="AI188" s="101"/>
      <c r="AJ188" s="101"/>
      <c r="AK188" s="74"/>
    </row>
    <row r="189" spans="1:37" s="104" customFormat="1" ht="52.5" hidden="1" customHeight="1">
      <c r="A189" s="55" t="s">
        <v>1506</v>
      </c>
      <c r="B189" s="76">
        <v>91306</v>
      </c>
      <c r="C189" s="108" t="s">
        <v>508</v>
      </c>
      <c r="D189" s="108" t="s">
        <v>210</v>
      </c>
      <c r="E189" s="76" t="s">
        <v>1507</v>
      </c>
      <c r="F189" s="77" t="s">
        <v>711</v>
      </c>
      <c r="G189" s="77" t="s">
        <v>1500</v>
      </c>
      <c r="H189" s="76" t="s">
        <v>674</v>
      </c>
      <c r="I189" s="76"/>
      <c r="J189" s="60"/>
      <c r="K189" s="86">
        <v>45668</v>
      </c>
      <c r="L189" s="86">
        <v>46032</v>
      </c>
      <c r="M189" s="136"/>
      <c r="N189" s="137"/>
      <c r="O189" s="136"/>
      <c r="P189" s="116"/>
      <c r="Q189" s="77"/>
      <c r="R189" s="66"/>
      <c r="S189" s="100"/>
      <c r="T189" s="86"/>
      <c r="U189" s="68"/>
      <c r="V189" s="86"/>
      <c r="W189" s="86"/>
      <c r="X189" s="77"/>
      <c r="Y189" s="76"/>
      <c r="Z189" s="77"/>
      <c r="AA189" s="76"/>
      <c r="AB189" s="77"/>
      <c r="AC189" s="77"/>
      <c r="AD189" s="97"/>
      <c r="AE189" s="97"/>
      <c r="AF189" s="97"/>
      <c r="AG189" s="98"/>
      <c r="AH189" s="98"/>
      <c r="AI189" s="101"/>
      <c r="AJ189" s="101"/>
      <c r="AK189" s="74"/>
    </row>
    <row r="190" spans="1:37" s="104" customFormat="1" ht="157.5" hidden="1">
      <c r="A190" s="55" t="s">
        <v>1508</v>
      </c>
      <c r="B190" s="58">
        <v>91307</v>
      </c>
      <c r="C190" s="75" t="s">
        <v>1509</v>
      </c>
      <c r="D190" s="75" t="s">
        <v>1510</v>
      </c>
      <c r="E190" s="76" t="s">
        <v>1511</v>
      </c>
      <c r="F190" s="77" t="s">
        <v>691</v>
      </c>
      <c r="G190" s="78" t="s">
        <v>684</v>
      </c>
      <c r="H190" s="79" t="s">
        <v>472</v>
      </c>
      <c r="I190" s="57" t="s">
        <v>675</v>
      </c>
      <c r="J190" s="60">
        <v>45658</v>
      </c>
      <c r="K190" s="80">
        <v>45658</v>
      </c>
      <c r="L190" s="80">
        <v>46022</v>
      </c>
      <c r="M190" s="81">
        <v>61532</v>
      </c>
      <c r="N190" s="82"/>
      <c r="O190" s="81">
        <v>61532</v>
      </c>
      <c r="P190" s="83" t="s">
        <v>472</v>
      </c>
      <c r="Q190" s="84" t="s">
        <v>57</v>
      </c>
      <c r="R190" s="66" t="s">
        <v>675</v>
      </c>
      <c r="S190" s="85"/>
      <c r="T190" s="61"/>
      <c r="U190" s="68"/>
      <c r="V190" s="86"/>
      <c r="W190" s="86"/>
      <c r="X190" s="77" t="s">
        <v>686</v>
      </c>
      <c r="Y190" s="76" t="s">
        <v>687</v>
      </c>
      <c r="Z190" s="77" t="s">
        <v>64</v>
      </c>
      <c r="AA190" s="76"/>
      <c r="AB190" s="59" t="s">
        <v>831</v>
      </c>
      <c r="AC190" s="59" t="s">
        <v>832</v>
      </c>
      <c r="AD190" s="87"/>
      <c r="AE190" s="87"/>
      <c r="AF190" s="87"/>
      <c r="AG190" s="88"/>
      <c r="AH190" s="88"/>
      <c r="AI190" s="89"/>
      <c r="AJ190" s="89"/>
      <c r="AK190" s="74"/>
    </row>
    <row r="191" spans="1:37" s="104" customFormat="1" ht="67.5" hidden="1">
      <c r="A191" s="55" t="s">
        <v>1512</v>
      </c>
      <c r="B191" s="119">
        <v>91308</v>
      </c>
      <c r="C191" s="120" t="s">
        <v>517</v>
      </c>
      <c r="D191" s="120" t="s">
        <v>207</v>
      </c>
      <c r="E191" s="119" t="s">
        <v>1513</v>
      </c>
      <c r="F191" s="127" t="s">
        <v>691</v>
      </c>
      <c r="G191" s="127" t="s">
        <v>1430</v>
      </c>
      <c r="H191" s="119" t="s">
        <v>674</v>
      </c>
      <c r="I191" s="119"/>
      <c r="J191" s="122">
        <v>45658</v>
      </c>
      <c r="K191" s="123">
        <v>45658</v>
      </c>
      <c r="L191" s="123">
        <v>46022</v>
      </c>
      <c r="M191" s="160">
        <v>40000</v>
      </c>
      <c r="N191" s="161"/>
      <c r="O191" s="160">
        <v>40000</v>
      </c>
      <c r="P191" s="126" t="s">
        <v>518</v>
      </c>
      <c r="Q191" s="127"/>
      <c r="R191" s="128" t="s">
        <v>675</v>
      </c>
      <c r="S191" s="152"/>
      <c r="T191" s="123"/>
      <c r="U191" s="123"/>
      <c r="V191" s="123">
        <v>45645</v>
      </c>
      <c r="W191" s="123">
        <v>45991</v>
      </c>
      <c r="X191" s="127" t="s">
        <v>1432</v>
      </c>
      <c r="Y191" s="119"/>
      <c r="Z191" s="127"/>
      <c r="AA191" s="119"/>
      <c r="AB191" s="127" t="s">
        <v>1514</v>
      </c>
      <c r="AC191" s="127" t="s">
        <v>1515</v>
      </c>
      <c r="AD191" s="128">
        <v>45658</v>
      </c>
      <c r="AE191" s="128">
        <v>46022</v>
      </c>
      <c r="AF191" s="128">
        <v>45731</v>
      </c>
      <c r="AG191" s="147">
        <v>40000</v>
      </c>
      <c r="AH191" s="147">
        <v>40000</v>
      </c>
      <c r="AI191" s="130">
        <v>8109.58904109589</v>
      </c>
      <c r="AJ191" s="130">
        <v>8109.58904109589</v>
      </c>
    </row>
    <row r="192" spans="1:37" s="104" customFormat="1" ht="213.75" hidden="1">
      <c r="A192" s="55" t="s">
        <v>1516</v>
      </c>
      <c r="B192" s="76">
        <v>91309</v>
      </c>
      <c r="C192" s="108" t="s">
        <v>521</v>
      </c>
      <c r="D192" s="108" t="s">
        <v>159</v>
      </c>
      <c r="E192" s="76" t="s">
        <v>1517</v>
      </c>
      <c r="F192" s="77" t="s">
        <v>691</v>
      </c>
      <c r="G192" s="77" t="s">
        <v>1269</v>
      </c>
      <c r="H192" s="76" t="s">
        <v>674</v>
      </c>
      <c r="I192" s="76"/>
      <c r="J192" s="60">
        <v>45658</v>
      </c>
      <c r="K192" s="86">
        <v>45658</v>
      </c>
      <c r="L192" s="86">
        <v>46022</v>
      </c>
      <c r="M192" s="136">
        <v>40000</v>
      </c>
      <c r="N192" s="137"/>
      <c r="O192" s="136">
        <v>40000</v>
      </c>
      <c r="P192" s="116" t="s">
        <v>1518</v>
      </c>
      <c r="Q192" s="77"/>
      <c r="R192" s="66" t="s">
        <v>675</v>
      </c>
      <c r="S192" s="100"/>
      <c r="T192" s="86"/>
      <c r="U192" s="68"/>
      <c r="V192" s="86"/>
      <c r="W192" s="86"/>
      <c r="X192" s="77" t="s">
        <v>1270</v>
      </c>
      <c r="Y192" s="76" t="s">
        <v>881</v>
      </c>
      <c r="Z192" s="77" t="s">
        <v>522</v>
      </c>
      <c r="AA192" s="76"/>
      <c r="AB192" s="77" t="s">
        <v>1519</v>
      </c>
      <c r="AC192" s="77" t="s">
        <v>1520</v>
      </c>
      <c r="AD192" s="97"/>
      <c r="AE192" s="97"/>
      <c r="AF192" s="97"/>
      <c r="AG192" s="98"/>
      <c r="AH192" s="98"/>
      <c r="AI192" s="101"/>
      <c r="AJ192" s="101"/>
    </row>
    <row r="193" spans="1:37" s="74" customFormat="1" ht="22.5" hidden="1" customHeight="1">
      <c r="A193" s="55" t="s">
        <v>1521</v>
      </c>
      <c r="B193" s="76">
        <v>91310</v>
      </c>
      <c r="C193" s="108" t="s">
        <v>540</v>
      </c>
      <c r="D193" s="108" t="s">
        <v>541</v>
      </c>
      <c r="E193" s="76" t="s">
        <v>1522</v>
      </c>
      <c r="F193" s="77" t="s">
        <v>691</v>
      </c>
      <c r="G193" s="77" t="s">
        <v>1523</v>
      </c>
      <c r="H193" s="76" t="s">
        <v>674</v>
      </c>
      <c r="I193" s="76"/>
      <c r="J193" s="60">
        <v>45678</v>
      </c>
      <c r="K193" s="86">
        <v>45678</v>
      </c>
      <c r="L193" s="86">
        <v>46042</v>
      </c>
      <c r="M193" s="136">
        <v>40000</v>
      </c>
      <c r="N193" s="137"/>
      <c r="O193" s="136">
        <v>40000</v>
      </c>
      <c r="P193" s="116" t="s">
        <v>542</v>
      </c>
      <c r="Q193" s="77"/>
      <c r="R193" s="66" t="s">
        <v>675</v>
      </c>
      <c r="S193" s="100"/>
      <c r="T193" s="86"/>
      <c r="U193" s="68"/>
      <c r="V193" s="86"/>
      <c r="W193" s="86"/>
      <c r="X193" s="77" t="s">
        <v>1524</v>
      </c>
      <c r="Y193" s="76"/>
      <c r="Z193" s="106" t="s">
        <v>543</v>
      </c>
      <c r="AA193" s="76"/>
      <c r="AB193" s="77"/>
      <c r="AC193" s="77"/>
      <c r="AD193" s="97"/>
      <c r="AE193" s="97"/>
      <c r="AF193" s="97"/>
      <c r="AG193" s="98"/>
      <c r="AH193" s="98"/>
      <c r="AI193" s="101"/>
      <c r="AJ193" s="101"/>
      <c r="AK193" s="104"/>
    </row>
    <row r="194" spans="1:37" s="104" customFormat="1" ht="337.5" hidden="1">
      <c r="A194" s="55" t="s">
        <v>1525</v>
      </c>
      <c r="B194" s="119">
        <v>91311</v>
      </c>
      <c r="C194" s="120" t="s">
        <v>1526</v>
      </c>
      <c r="D194" s="120" t="s">
        <v>143</v>
      </c>
      <c r="E194" s="119" t="s">
        <v>1527</v>
      </c>
      <c r="F194" s="119" t="s">
        <v>691</v>
      </c>
      <c r="G194" s="121" t="s">
        <v>865</v>
      </c>
      <c r="H194" s="119" t="s">
        <v>674</v>
      </c>
      <c r="I194" s="119"/>
      <c r="J194" s="60">
        <v>45668</v>
      </c>
      <c r="K194" s="123">
        <v>45668</v>
      </c>
      <c r="L194" s="123">
        <v>46032</v>
      </c>
      <c r="M194" s="124">
        <v>36000</v>
      </c>
      <c r="N194" s="125"/>
      <c r="O194" s="124">
        <v>36000</v>
      </c>
      <c r="P194" s="126" t="s">
        <v>1490</v>
      </c>
      <c r="Q194" s="127"/>
      <c r="R194" s="128"/>
      <c r="S194" s="129" t="s">
        <v>531</v>
      </c>
      <c r="T194" s="123">
        <v>45637</v>
      </c>
      <c r="U194" s="123"/>
      <c r="V194" s="123">
        <v>45293</v>
      </c>
      <c r="W194" s="123">
        <v>46023</v>
      </c>
      <c r="X194" s="119" t="s">
        <v>867</v>
      </c>
      <c r="Y194" s="119"/>
      <c r="Z194" s="127" t="s">
        <v>1528</v>
      </c>
      <c r="AA194" s="119"/>
      <c r="AB194" s="127" t="s">
        <v>1529</v>
      </c>
      <c r="AC194" s="127" t="s">
        <v>1530</v>
      </c>
      <c r="AD194" s="123">
        <v>45668</v>
      </c>
      <c r="AE194" s="123">
        <v>46032</v>
      </c>
      <c r="AF194" s="123">
        <v>45704</v>
      </c>
      <c r="AG194" s="156">
        <v>36000</v>
      </c>
      <c r="AH194" s="156">
        <v>36000</v>
      </c>
      <c r="AI194" s="156">
        <v>3649.3150684931506</v>
      </c>
      <c r="AJ194" s="156">
        <v>3649.3150684931506</v>
      </c>
      <c r="AK194" s="74"/>
    </row>
    <row r="195" spans="1:37" s="74" customFormat="1" ht="67.5" hidden="1">
      <c r="A195" s="55" t="s">
        <v>1531</v>
      </c>
      <c r="B195" s="76">
        <v>91312</v>
      </c>
      <c r="C195" s="108" t="s">
        <v>621</v>
      </c>
      <c r="D195" s="108" t="s">
        <v>159</v>
      </c>
      <c r="E195" s="76" t="s">
        <v>1532</v>
      </c>
      <c r="F195" s="77" t="s">
        <v>698</v>
      </c>
      <c r="G195" s="77" t="s">
        <v>1533</v>
      </c>
      <c r="H195" s="76" t="s">
        <v>674</v>
      </c>
      <c r="I195" s="76"/>
      <c r="J195" s="60">
        <v>45689</v>
      </c>
      <c r="K195" s="86">
        <v>45689</v>
      </c>
      <c r="L195" s="86">
        <v>46053</v>
      </c>
      <c r="M195" s="136">
        <v>28350</v>
      </c>
      <c r="N195" s="137"/>
      <c r="O195" s="136">
        <v>29484</v>
      </c>
      <c r="P195" s="116"/>
      <c r="Q195" s="77"/>
      <c r="R195" s="66"/>
      <c r="S195" s="100"/>
      <c r="T195" s="86"/>
      <c r="U195" s="68"/>
      <c r="V195" s="86"/>
      <c r="W195" s="86"/>
      <c r="X195" s="77" t="s">
        <v>867</v>
      </c>
      <c r="Y195" s="76" t="s">
        <v>881</v>
      </c>
      <c r="Z195" s="77"/>
      <c r="AA195" s="76"/>
      <c r="AB195" s="77" t="s">
        <v>1534</v>
      </c>
      <c r="AC195" s="77"/>
      <c r="AD195" s="97"/>
      <c r="AE195" s="97"/>
      <c r="AF195" s="97"/>
      <c r="AG195" s="98"/>
      <c r="AH195" s="98"/>
      <c r="AI195" s="101"/>
      <c r="AJ195" s="101"/>
      <c r="AK195" s="104"/>
    </row>
    <row r="196" spans="1:37" s="74" customFormat="1" ht="45" hidden="1">
      <c r="A196" s="55" t="s">
        <v>1535</v>
      </c>
      <c r="B196" s="76">
        <v>91313</v>
      </c>
      <c r="C196" s="108" t="s">
        <v>1536</v>
      </c>
      <c r="D196" s="108" t="s">
        <v>37</v>
      </c>
      <c r="E196" s="76" t="s">
        <v>1537</v>
      </c>
      <c r="F196" s="77" t="s">
        <v>698</v>
      </c>
      <c r="G196" s="77" t="s">
        <v>1415</v>
      </c>
      <c r="H196" s="76" t="s">
        <v>674</v>
      </c>
      <c r="I196" s="76"/>
      <c r="J196" s="60">
        <v>45689</v>
      </c>
      <c r="K196" s="86">
        <v>45689</v>
      </c>
      <c r="L196" s="86">
        <v>46053</v>
      </c>
      <c r="M196" s="136">
        <v>28350</v>
      </c>
      <c r="N196" s="137"/>
      <c r="O196" s="136">
        <v>29484</v>
      </c>
      <c r="P196" s="116"/>
      <c r="Q196" s="77"/>
      <c r="R196" s="66"/>
      <c r="S196" s="100"/>
      <c r="T196" s="86"/>
      <c r="U196" s="68"/>
      <c r="V196" s="86"/>
      <c r="W196" s="86"/>
      <c r="X196" s="77" t="s">
        <v>1270</v>
      </c>
      <c r="Y196" s="76" t="s">
        <v>881</v>
      </c>
      <c r="Z196" s="77"/>
      <c r="AA196" s="76"/>
      <c r="AB196" s="77" t="s">
        <v>1538</v>
      </c>
      <c r="AC196" s="77"/>
      <c r="AD196" s="97"/>
      <c r="AE196" s="97"/>
      <c r="AF196" s="97"/>
      <c r="AG196" s="98"/>
      <c r="AH196" s="98"/>
      <c r="AI196" s="101"/>
      <c r="AJ196" s="101"/>
      <c r="AK196" s="104"/>
    </row>
    <row r="197" spans="1:37" s="74" customFormat="1" ht="22.5" hidden="1" customHeight="1">
      <c r="A197" s="55" t="s">
        <v>1539</v>
      </c>
      <c r="B197" s="76">
        <v>91314</v>
      </c>
      <c r="C197" s="108" t="s">
        <v>606</v>
      </c>
      <c r="D197" s="108" t="s">
        <v>91</v>
      </c>
      <c r="E197" s="76" t="s">
        <v>1540</v>
      </c>
      <c r="F197" s="77" t="s">
        <v>698</v>
      </c>
      <c r="G197" s="77" t="s">
        <v>1541</v>
      </c>
      <c r="H197" s="76" t="s">
        <v>674</v>
      </c>
      <c r="I197" s="76"/>
      <c r="J197" s="60">
        <v>45689</v>
      </c>
      <c r="K197" s="86">
        <v>45689</v>
      </c>
      <c r="L197" s="86">
        <v>46053</v>
      </c>
      <c r="M197" s="136">
        <v>28350</v>
      </c>
      <c r="N197" s="137"/>
      <c r="O197" s="136">
        <v>29484</v>
      </c>
      <c r="P197" s="116"/>
      <c r="Q197" s="77"/>
      <c r="R197" s="66"/>
      <c r="S197" s="100"/>
      <c r="T197" s="86"/>
      <c r="U197" s="68"/>
      <c r="V197" s="86"/>
      <c r="W197" s="86"/>
      <c r="X197" s="77" t="s">
        <v>1542</v>
      </c>
      <c r="Y197" s="76" t="s">
        <v>881</v>
      </c>
      <c r="Z197" s="77"/>
      <c r="AA197" s="76"/>
      <c r="AB197" s="77" t="s">
        <v>1543</v>
      </c>
      <c r="AC197" s="77"/>
      <c r="AD197" s="97"/>
      <c r="AE197" s="97"/>
      <c r="AF197" s="97"/>
      <c r="AG197" s="98"/>
      <c r="AH197" s="98"/>
      <c r="AI197" s="101"/>
      <c r="AJ197" s="101"/>
      <c r="AK197" s="104"/>
    </row>
    <row r="198" spans="1:37" s="74" customFormat="1" ht="22.5" hidden="1" customHeight="1">
      <c r="A198" s="55" t="s">
        <v>1544</v>
      </c>
      <c r="B198" s="76">
        <v>91315</v>
      </c>
      <c r="C198" s="108" t="s">
        <v>1545</v>
      </c>
      <c r="D198" s="108" t="s">
        <v>638</v>
      </c>
      <c r="E198" s="76" t="s">
        <v>1546</v>
      </c>
      <c r="F198" s="77" t="s">
        <v>698</v>
      </c>
      <c r="G198" s="77" t="s">
        <v>1147</v>
      </c>
      <c r="H198" s="76" t="s">
        <v>674</v>
      </c>
      <c r="I198" s="76"/>
      <c r="J198" s="60">
        <v>45689</v>
      </c>
      <c r="K198" s="86">
        <v>45689</v>
      </c>
      <c r="L198" s="86">
        <v>46053</v>
      </c>
      <c r="M198" s="136">
        <v>28350</v>
      </c>
      <c r="N198" s="137"/>
      <c r="O198" s="136">
        <v>29484</v>
      </c>
      <c r="P198" s="116"/>
      <c r="Q198" s="77"/>
      <c r="R198" s="66"/>
      <c r="S198" s="100"/>
      <c r="T198" s="86"/>
      <c r="U198" s="68"/>
      <c r="V198" s="86"/>
      <c r="W198" s="86"/>
      <c r="X198" s="77" t="s">
        <v>1547</v>
      </c>
      <c r="Y198" s="76" t="s">
        <v>881</v>
      </c>
      <c r="Z198" s="77"/>
      <c r="AA198" s="76"/>
      <c r="AB198" s="77" t="s">
        <v>1548</v>
      </c>
      <c r="AC198" s="77"/>
      <c r="AD198" s="97"/>
      <c r="AE198" s="97"/>
      <c r="AF198" s="97"/>
      <c r="AG198" s="98"/>
      <c r="AH198" s="98"/>
      <c r="AI198" s="101"/>
      <c r="AJ198" s="101"/>
      <c r="AK198" s="104"/>
    </row>
    <row r="199" spans="1:37" s="74" customFormat="1" ht="22.5" hidden="1" customHeight="1">
      <c r="A199" s="55" t="s">
        <v>1549</v>
      </c>
      <c r="B199" s="76">
        <v>91316</v>
      </c>
      <c r="C199" s="108" t="s">
        <v>595</v>
      </c>
      <c r="D199" s="108" t="s">
        <v>245</v>
      </c>
      <c r="E199" s="76" t="s">
        <v>1550</v>
      </c>
      <c r="F199" s="77" t="s">
        <v>691</v>
      </c>
      <c r="G199" s="77" t="s">
        <v>1415</v>
      </c>
      <c r="H199" s="76" t="s">
        <v>674</v>
      </c>
      <c r="I199" s="76"/>
      <c r="J199" s="60">
        <v>45689</v>
      </c>
      <c r="K199" s="86">
        <v>45689</v>
      </c>
      <c r="L199" s="86">
        <v>46053</v>
      </c>
      <c r="M199" s="136">
        <v>40000</v>
      </c>
      <c r="N199" s="137"/>
      <c r="O199" s="136">
        <v>40000</v>
      </c>
      <c r="P199" s="116"/>
      <c r="Q199" s="77"/>
      <c r="R199" s="66"/>
      <c r="S199" s="100"/>
      <c r="T199" s="86"/>
      <c r="U199" s="68"/>
      <c r="V199" s="86"/>
      <c r="W199" s="86"/>
      <c r="X199" s="77" t="s">
        <v>1270</v>
      </c>
      <c r="Y199" s="76" t="s">
        <v>679</v>
      </c>
      <c r="Z199" s="77"/>
      <c r="AA199" s="76"/>
      <c r="AB199" s="77" t="s">
        <v>1551</v>
      </c>
      <c r="AC199" s="77" t="s">
        <v>1552</v>
      </c>
      <c r="AD199" s="97"/>
      <c r="AE199" s="97"/>
      <c r="AF199" s="97"/>
      <c r="AG199" s="98"/>
      <c r="AH199" s="98"/>
      <c r="AI199" s="101"/>
      <c r="AJ199" s="101"/>
      <c r="AK199" s="104"/>
    </row>
    <row r="200" spans="1:37" s="74" customFormat="1" ht="11.25" hidden="1" customHeight="1">
      <c r="A200" s="55" t="s">
        <v>1553</v>
      </c>
      <c r="B200" s="76">
        <v>91317</v>
      </c>
      <c r="C200" s="108" t="s">
        <v>551</v>
      </c>
      <c r="D200" s="108" t="s">
        <v>552</v>
      </c>
      <c r="E200" s="76" t="s">
        <v>1554</v>
      </c>
      <c r="F200" s="77" t="s">
        <v>691</v>
      </c>
      <c r="G200" s="77" t="s">
        <v>1555</v>
      </c>
      <c r="H200" s="76" t="s">
        <v>674</v>
      </c>
      <c r="I200" s="76"/>
      <c r="J200" s="60"/>
      <c r="K200" s="86">
        <v>45678</v>
      </c>
      <c r="L200" s="86">
        <v>46407</v>
      </c>
      <c r="M200" s="136">
        <v>108000</v>
      </c>
      <c r="N200" s="137"/>
      <c r="O200" s="136">
        <v>108000</v>
      </c>
      <c r="P200" s="116"/>
      <c r="Q200" s="77"/>
      <c r="R200" s="66"/>
      <c r="S200" s="100"/>
      <c r="T200" s="86"/>
      <c r="U200" s="68"/>
      <c r="V200" s="86"/>
      <c r="W200" s="86"/>
      <c r="X200" s="77" t="s">
        <v>860</v>
      </c>
      <c r="Y200" s="76"/>
      <c r="Z200" s="77"/>
      <c r="AA200" s="76"/>
      <c r="AB200" s="77" t="s">
        <v>1556</v>
      </c>
      <c r="AC200" s="77" t="s">
        <v>1557</v>
      </c>
      <c r="AD200" s="97"/>
      <c r="AE200" s="97"/>
      <c r="AF200" s="97"/>
      <c r="AG200" s="98"/>
      <c r="AH200" s="98"/>
      <c r="AI200" s="101"/>
      <c r="AJ200" s="101"/>
      <c r="AK200" s="104"/>
    </row>
    <row r="201" spans="1:37" s="74" customFormat="1" ht="22.5" hidden="1" customHeight="1">
      <c r="A201" s="55" t="s">
        <v>1558</v>
      </c>
      <c r="B201" s="58">
        <v>91318</v>
      </c>
      <c r="C201" s="75" t="s">
        <v>609</v>
      </c>
      <c r="D201" s="75" t="s">
        <v>631</v>
      </c>
      <c r="E201" s="76" t="s">
        <v>1559</v>
      </c>
      <c r="F201" s="77" t="s">
        <v>691</v>
      </c>
      <c r="G201" s="78" t="s">
        <v>1560</v>
      </c>
      <c r="H201" s="79" t="s">
        <v>472</v>
      </c>
      <c r="I201" s="57"/>
      <c r="J201" s="60"/>
      <c r="K201" s="80">
        <v>45709</v>
      </c>
      <c r="L201" s="80">
        <v>46073</v>
      </c>
      <c r="M201" s="81">
        <v>54000</v>
      </c>
      <c r="N201" s="82"/>
      <c r="O201" s="81">
        <v>54000</v>
      </c>
      <c r="P201" s="83" t="s">
        <v>472</v>
      </c>
      <c r="Q201" s="84"/>
      <c r="R201" s="66"/>
      <c r="S201" s="85"/>
      <c r="T201" s="61"/>
      <c r="U201" s="68"/>
      <c r="V201" s="86"/>
      <c r="W201" s="86"/>
      <c r="X201" s="77" t="s">
        <v>769</v>
      </c>
      <c r="Y201" s="76"/>
      <c r="Z201" s="77"/>
      <c r="AA201" s="76"/>
      <c r="AB201" s="77" t="s">
        <v>1561</v>
      </c>
      <c r="AC201" s="59" t="s">
        <v>1562</v>
      </c>
      <c r="AD201" s="87"/>
      <c r="AE201" s="87"/>
      <c r="AF201" s="87"/>
      <c r="AG201" s="88"/>
      <c r="AH201" s="88"/>
      <c r="AI201" s="89"/>
      <c r="AJ201" s="89"/>
    </row>
    <row r="202" spans="1:37" s="104" customFormat="1" ht="45" hidden="1">
      <c r="A202" s="55" t="s">
        <v>1563</v>
      </c>
      <c r="B202" s="76">
        <v>91319</v>
      </c>
      <c r="C202" s="108" t="s">
        <v>553</v>
      </c>
      <c r="D202" s="108" t="s">
        <v>527</v>
      </c>
      <c r="E202" s="76" t="s">
        <v>1564</v>
      </c>
      <c r="F202" s="77" t="s">
        <v>698</v>
      </c>
      <c r="G202" s="77" t="s">
        <v>779</v>
      </c>
      <c r="H202" s="76" t="s">
        <v>674</v>
      </c>
      <c r="I202" s="76"/>
      <c r="J202" s="60"/>
      <c r="K202" s="86">
        <v>45678</v>
      </c>
      <c r="L202" s="86">
        <v>46042</v>
      </c>
      <c r="M202" s="136">
        <v>26676</v>
      </c>
      <c r="N202" s="137"/>
      <c r="O202" s="136">
        <v>26676</v>
      </c>
      <c r="P202" s="116" t="s">
        <v>554</v>
      </c>
      <c r="Q202" s="77"/>
      <c r="R202" s="66"/>
      <c r="S202" s="100"/>
      <c r="T202" s="86"/>
      <c r="U202" s="68"/>
      <c r="V202" s="86"/>
      <c r="W202" s="86"/>
      <c r="X202" s="77" t="s">
        <v>780</v>
      </c>
      <c r="Y202" s="76"/>
      <c r="Z202" s="77"/>
      <c r="AA202" s="76"/>
      <c r="AB202" s="77" t="s">
        <v>1565</v>
      </c>
      <c r="AC202" s="77"/>
      <c r="AD202" s="97"/>
      <c r="AE202" s="97"/>
      <c r="AF202" s="97"/>
      <c r="AG202" s="98"/>
      <c r="AH202" s="98"/>
      <c r="AI202" s="101"/>
      <c r="AJ202" s="101"/>
    </row>
    <row r="203" spans="1:37" s="104" customFormat="1" ht="90" hidden="1">
      <c r="A203" s="55" t="s">
        <v>1566</v>
      </c>
      <c r="B203" s="76">
        <v>91320</v>
      </c>
      <c r="C203" s="108" t="s">
        <v>555</v>
      </c>
      <c r="D203" s="108" t="s">
        <v>556</v>
      </c>
      <c r="E203" s="76" t="s">
        <v>1567</v>
      </c>
      <c r="F203" s="77" t="s">
        <v>672</v>
      </c>
      <c r="G203" s="77" t="s">
        <v>1568</v>
      </c>
      <c r="H203" s="76" t="s">
        <v>674</v>
      </c>
      <c r="I203" s="76"/>
      <c r="J203" s="60"/>
      <c r="K203" s="86">
        <v>45678</v>
      </c>
      <c r="L203" s="86">
        <v>46042</v>
      </c>
      <c r="M203" s="136"/>
      <c r="N203" s="137"/>
      <c r="O203" s="136"/>
      <c r="P203" s="116"/>
      <c r="Q203" s="77"/>
      <c r="R203" s="66"/>
      <c r="S203" s="100"/>
      <c r="T203" s="86"/>
      <c r="U203" s="68"/>
      <c r="V203" s="86"/>
      <c r="W203" s="86"/>
      <c r="X203" s="77" t="s">
        <v>686</v>
      </c>
      <c r="Y203" s="76"/>
      <c r="Z203" s="77"/>
      <c r="AA203" s="76"/>
      <c r="AB203" s="77"/>
      <c r="AC203" s="77"/>
      <c r="AD203" s="97"/>
      <c r="AE203" s="97"/>
      <c r="AF203" s="97"/>
      <c r="AG203" s="98"/>
      <c r="AH203" s="98"/>
      <c r="AI203" s="101"/>
      <c r="AJ203" s="101"/>
    </row>
    <row r="204" spans="1:37" s="104" customFormat="1" ht="45" hidden="1">
      <c r="A204" s="55" t="s">
        <v>1569</v>
      </c>
      <c r="B204" s="76">
        <v>91321</v>
      </c>
      <c r="C204" s="108" t="s">
        <v>616</v>
      </c>
      <c r="D204" s="108" t="s">
        <v>631</v>
      </c>
      <c r="E204" s="76" t="s">
        <v>1570</v>
      </c>
      <c r="F204" s="77" t="s">
        <v>691</v>
      </c>
      <c r="G204" s="77" t="s">
        <v>865</v>
      </c>
      <c r="H204" s="76" t="s">
        <v>674</v>
      </c>
      <c r="I204" s="76"/>
      <c r="J204" s="60"/>
      <c r="K204" s="86">
        <v>45689</v>
      </c>
      <c r="L204" s="86">
        <v>46053</v>
      </c>
      <c r="M204" s="136"/>
      <c r="N204" s="137"/>
      <c r="O204" s="136"/>
      <c r="P204" s="116"/>
      <c r="Q204" s="77"/>
      <c r="R204" s="66"/>
      <c r="S204" s="100"/>
      <c r="T204" s="86"/>
      <c r="U204" s="68"/>
      <c r="V204" s="86"/>
      <c r="W204" s="86"/>
      <c r="X204" s="77" t="s">
        <v>867</v>
      </c>
      <c r="Y204" s="76"/>
      <c r="Z204" s="77" t="s">
        <v>46</v>
      </c>
      <c r="AA204" s="76"/>
      <c r="AB204" s="77"/>
      <c r="AC204" s="77"/>
      <c r="AD204" s="97"/>
      <c r="AE204" s="97"/>
      <c r="AF204" s="97"/>
      <c r="AG204" s="98"/>
      <c r="AH204" s="98"/>
      <c r="AI204" s="101"/>
      <c r="AJ204" s="101"/>
    </row>
    <row r="205" spans="1:37" s="74" customFormat="1" ht="22.5" hidden="1" customHeight="1">
      <c r="A205" s="55" t="s">
        <v>1571</v>
      </c>
      <c r="B205" s="76">
        <v>91322</v>
      </c>
      <c r="C205" s="108" t="s">
        <v>611</v>
      </c>
      <c r="D205" s="108" t="s">
        <v>632</v>
      </c>
      <c r="E205" s="76" t="s">
        <v>1572</v>
      </c>
      <c r="F205" s="77" t="s">
        <v>691</v>
      </c>
      <c r="G205" s="77" t="s">
        <v>865</v>
      </c>
      <c r="H205" s="76" t="s">
        <v>674</v>
      </c>
      <c r="I205" s="76"/>
      <c r="J205" s="60"/>
      <c r="K205" s="86">
        <v>45689</v>
      </c>
      <c r="L205" s="86">
        <v>45869</v>
      </c>
      <c r="M205" s="136"/>
      <c r="N205" s="137"/>
      <c r="O205" s="136"/>
      <c r="P205" s="116"/>
      <c r="Q205" s="77"/>
      <c r="R205" s="66"/>
      <c r="S205" s="100"/>
      <c r="T205" s="86"/>
      <c r="U205" s="68"/>
      <c r="V205" s="86"/>
      <c r="W205" s="86"/>
      <c r="X205" s="77" t="s">
        <v>867</v>
      </c>
      <c r="Y205" s="76"/>
      <c r="Z205" s="77" t="s">
        <v>46</v>
      </c>
      <c r="AA205" s="76"/>
      <c r="AB205" s="77"/>
      <c r="AC205" s="77"/>
      <c r="AD205" s="97"/>
      <c r="AE205" s="97"/>
      <c r="AF205" s="97"/>
      <c r="AG205" s="98"/>
      <c r="AH205" s="98"/>
      <c r="AI205" s="101"/>
      <c r="AJ205" s="101"/>
      <c r="AK205" s="104"/>
    </row>
    <row r="206" spans="1:37" s="74" customFormat="1" ht="56.25" customHeight="1">
      <c r="A206" s="55" t="s">
        <v>1573</v>
      </c>
      <c r="B206" s="76">
        <v>91323</v>
      </c>
      <c r="C206" s="108" t="s">
        <v>620</v>
      </c>
      <c r="D206" s="108" t="s">
        <v>637</v>
      </c>
      <c r="E206" s="76" t="s">
        <v>1574</v>
      </c>
      <c r="F206" s="77" t="s">
        <v>672</v>
      </c>
      <c r="G206" s="77" t="s">
        <v>1575</v>
      </c>
      <c r="H206" s="76" t="s">
        <v>674</v>
      </c>
      <c r="I206" s="76"/>
      <c r="J206" s="60"/>
      <c r="K206" s="86">
        <v>45717</v>
      </c>
      <c r="L206" s="86">
        <v>46081</v>
      </c>
      <c r="M206" s="136">
        <v>17250</v>
      </c>
      <c r="N206" s="137"/>
      <c r="O206" s="136">
        <v>17250</v>
      </c>
      <c r="P206" s="116"/>
      <c r="Q206" s="77"/>
      <c r="R206" s="66"/>
      <c r="S206" s="100"/>
      <c r="T206" s="86"/>
      <c r="U206" s="68"/>
      <c r="V206" s="86"/>
      <c r="W206" s="86"/>
      <c r="X206" s="77" t="s">
        <v>1017</v>
      </c>
      <c r="Y206" s="76"/>
      <c r="Z206" s="77"/>
      <c r="AA206" s="76"/>
      <c r="AB206" s="77" t="s">
        <v>1576</v>
      </c>
      <c r="AC206" s="77"/>
      <c r="AD206" s="97"/>
      <c r="AE206" s="97"/>
      <c r="AF206" s="97"/>
      <c r="AG206" s="98"/>
      <c r="AH206" s="98"/>
      <c r="AI206" s="101"/>
      <c r="AJ206" s="101"/>
      <c r="AK206" s="104"/>
    </row>
    <row r="207" spans="1:37" s="104" customFormat="1" ht="112.5" hidden="1">
      <c r="A207" s="102" t="s">
        <v>1577</v>
      </c>
      <c r="B207" s="76">
        <v>91324</v>
      </c>
      <c r="C207" s="108" t="s">
        <v>600</v>
      </c>
      <c r="D207" s="108" t="s">
        <v>626</v>
      </c>
      <c r="E207" s="76" t="s">
        <v>1578</v>
      </c>
      <c r="F207" s="57" t="s">
        <v>691</v>
      </c>
      <c r="G207" s="78" t="s">
        <v>1284</v>
      </c>
      <c r="H207" s="58" t="s">
        <v>674</v>
      </c>
      <c r="I207" s="57"/>
      <c r="J207" s="60"/>
      <c r="K207" s="61">
        <v>45709</v>
      </c>
      <c r="L207" s="61">
        <v>46073</v>
      </c>
      <c r="M207" s="62">
        <v>40000</v>
      </c>
      <c r="N207" s="63"/>
      <c r="O207" s="62">
        <v>40000</v>
      </c>
      <c r="P207" s="64"/>
      <c r="Q207" s="65"/>
      <c r="R207" s="66"/>
      <c r="S207" s="67"/>
      <c r="T207" s="61"/>
      <c r="U207" s="68"/>
      <c r="V207" s="69"/>
      <c r="W207" s="69"/>
      <c r="X207" s="59" t="s">
        <v>1052</v>
      </c>
      <c r="Y207" s="58" t="s">
        <v>679</v>
      </c>
      <c r="Z207" s="70" t="s">
        <v>1285</v>
      </c>
      <c r="AA207" s="57"/>
      <c r="AB207" s="70"/>
      <c r="AC207" s="70"/>
      <c r="AD207" s="97"/>
      <c r="AE207" s="97"/>
      <c r="AF207" s="97"/>
      <c r="AG207" s="98"/>
      <c r="AH207" s="98"/>
      <c r="AI207" s="101"/>
      <c r="AJ207" s="101"/>
    </row>
    <row r="208" spans="1:37" s="104" customFormat="1" ht="157.5" hidden="1">
      <c r="A208" s="102" t="s">
        <v>1579</v>
      </c>
      <c r="B208" s="76">
        <v>91325</v>
      </c>
      <c r="C208" s="108" t="s">
        <v>615</v>
      </c>
      <c r="D208" s="108" t="s">
        <v>60</v>
      </c>
      <c r="E208" s="76" t="s">
        <v>1580</v>
      </c>
      <c r="F208" s="77" t="s">
        <v>691</v>
      </c>
      <c r="G208" s="77" t="s">
        <v>1581</v>
      </c>
      <c r="H208" s="76" t="s">
        <v>674</v>
      </c>
      <c r="I208" s="76"/>
      <c r="J208" s="60"/>
      <c r="K208" s="86">
        <v>45700</v>
      </c>
      <c r="L208" s="86">
        <v>46064</v>
      </c>
      <c r="M208" s="136">
        <v>40000</v>
      </c>
      <c r="N208" s="137"/>
      <c r="O208" s="136">
        <v>40000</v>
      </c>
      <c r="P208" s="116" t="s">
        <v>335</v>
      </c>
      <c r="Q208" s="77"/>
      <c r="R208" s="66"/>
      <c r="S208" s="100"/>
      <c r="T208" s="86"/>
      <c r="U208" s="68"/>
      <c r="V208" s="86"/>
      <c r="W208" s="86"/>
      <c r="X208" s="77" t="s">
        <v>867</v>
      </c>
      <c r="Y208" s="76"/>
      <c r="Z208" s="77" t="s">
        <v>1582</v>
      </c>
      <c r="AA208" s="76"/>
      <c r="AB208" s="77"/>
      <c r="AC208" s="77"/>
      <c r="AD208" s="97"/>
      <c r="AE208" s="97"/>
      <c r="AF208" s="97"/>
      <c r="AG208" s="98"/>
      <c r="AH208" s="98"/>
      <c r="AI208" s="101"/>
      <c r="AJ208" s="101"/>
    </row>
    <row r="209" spans="1:37" s="104" customFormat="1" ht="112.5" hidden="1">
      <c r="A209" s="102" t="s">
        <v>1583</v>
      </c>
      <c r="B209" s="76">
        <v>91326</v>
      </c>
      <c r="C209" s="108" t="s">
        <v>593</v>
      </c>
      <c r="D209" s="108" t="s">
        <v>108</v>
      </c>
      <c r="E209" s="76" t="s">
        <v>1584</v>
      </c>
      <c r="F209" s="77" t="s">
        <v>691</v>
      </c>
      <c r="G209" s="77" t="s">
        <v>1585</v>
      </c>
      <c r="H209" s="76" t="s">
        <v>674</v>
      </c>
      <c r="I209" s="76"/>
      <c r="J209" s="60"/>
      <c r="K209" s="86">
        <v>45709</v>
      </c>
      <c r="L209" s="86">
        <v>46073</v>
      </c>
      <c r="M209" s="136">
        <v>45000</v>
      </c>
      <c r="N209" s="137"/>
      <c r="O209" s="136">
        <v>45000</v>
      </c>
      <c r="P209" s="116" t="s">
        <v>1586</v>
      </c>
      <c r="Q209" s="77"/>
      <c r="R209" s="66"/>
      <c r="S209" s="100"/>
      <c r="T209" s="86"/>
      <c r="U209" s="68"/>
      <c r="V209" s="86"/>
      <c r="W209" s="86"/>
      <c r="X209" s="77" t="s">
        <v>1587</v>
      </c>
      <c r="Y209" s="76"/>
      <c r="Z209" s="77" t="s">
        <v>1588</v>
      </c>
      <c r="AA209" s="76"/>
      <c r="AB209" s="77"/>
      <c r="AC209" s="77"/>
      <c r="AD209" s="97"/>
      <c r="AE209" s="97"/>
      <c r="AF209" s="97"/>
      <c r="AG209" s="98"/>
      <c r="AH209" s="98"/>
      <c r="AI209" s="101"/>
      <c r="AJ209" s="101"/>
    </row>
    <row r="210" spans="1:37" s="74" customFormat="1" ht="22.5" hidden="1" customHeight="1">
      <c r="A210" s="102" t="s">
        <v>1589</v>
      </c>
      <c r="B210" s="56">
        <v>90969</v>
      </c>
      <c r="C210" s="57" t="s">
        <v>607</v>
      </c>
      <c r="D210" s="57" t="s">
        <v>630</v>
      </c>
      <c r="E210" s="58" t="s">
        <v>1590</v>
      </c>
      <c r="F210" s="57" t="s">
        <v>698</v>
      </c>
      <c r="G210" s="105" t="s">
        <v>1591</v>
      </c>
      <c r="H210" s="58" t="s">
        <v>674</v>
      </c>
      <c r="I210" s="57" t="s">
        <v>675</v>
      </c>
      <c r="J210" s="60">
        <v>45709</v>
      </c>
      <c r="K210" s="61">
        <v>45709</v>
      </c>
      <c r="L210" s="61">
        <v>46438</v>
      </c>
      <c r="M210" s="62">
        <v>86320</v>
      </c>
      <c r="N210" s="63"/>
      <c r="O210" s="62">
        <v>83000</v>
      </c>
      <c r="P210" s="64" t="s">
        <v>1592</v>
      </c>
      <c r="Q210" s="65"/>
      <c r="R210" s="66" t="s">
        <v>675</v>
      </c>
      <c r="S210" s="67"/>
      <c r="T210" s="61"/>
      <c r="U210" s="68"/>
      <c r="V210" s="69"/>
      <c r="W210" s="69"/>
      <c r="X210" s="59" t="s">
        <v>1593</v>
      </c>
      <c r="Y210" s="58" t="s">
        <v>679</v>
      </c>
      <c r="Z210" s="70" t="s">
        <v>1594</v>
      </c>
      <c r="AA210" s="57"/>
      <c r="AB210" s="70" t="s">
        <v>1595</v>
      </c>
      <c r="AC210" s="70"/>
      <c r="AD210" s="71"/>
      <c r="AE210" s="71"/>
      <c r="AF210" s="71"/>
      <c r="AG210" s="72"/>
      <c r="AH210" s="72"/>
      <c r="AI210" s="73"/>
      <c r="AJ210" s="73"/>
    </row>
    <row r="211" spans="1:37" s="74" customFormat="1" ht="22.5" hidden="1" customHeight="1">
      <c r="A211" s="55" t="s">
        <v>1596</v>
      </c>
      <c r="B211" s="58">
        <v>90996</v>
      </c>
      <c r="C211" s="132" t="s">
        <v>617</v>
      </c>
      <c r="D211" s="57" t="s">
        <v>636</v>
      </c>
      <c r="E211" s="58" t="s">
        <v>1597</v>
      </c>
      <c r="F211" s="57" t="s">
        <v>691</v>
      </c>
      <c r="G211" s="59" t="s">
        <v>1585</v>
      </c>
      <c r="H211" s="133" t="s">
        <v>674</v>
      </c>
      <c r="I211" s="57" t="s">
        <v>675</v>
      </c>
      <c r="J211" s="60">
        <v>44316</v>
      </c>
      <c r="K211" s="144">
        <v>45709</v>
      </c>
      <c r="L211" s="144">
        <v>46073</v>
      </c>
      <c r="M211" s="62">
        <v>39000</v>
      </c>
      <c r="N211" s="62"/>
      <c r="O211" s="62">
        <v>39000</v>
      </c>
      <c r="P211" s="70" t="s">
        <v>1598</v>
      </c>
      <c r="Q211" s="65"/>
      <c r="R211" s="66" t="s">
        <v>675</v>
      </c>
      <c r="S211" s="67"/>
      <c r="T211" s="61"/>
      <c r="U211" s="68"/>
      <c r="V211" s="69"/>
      <c r="W211" s="69"/>
      <c r="X211" s="59" t="s">
        <v>1587</v>
      </c>
      <c r="Y211" s="58"/>
      <c r="Z211" s="70" t="s">
        <v>1599</v>
      </c>
      <c r="AA211" s="57"/>
      <c r="AB211" s="70"/>
      <c r="AC211" s="70"/>
      <c r="AD211" s="71"/>
      <c r="AE211" s="71"/>
      <c r="AF211" s="71"/>
      <c r="AG211" s="72"/>
      <c r="AH211" s="72"/>
      <c r="AI211" s="73"/>
      <c r="AJ211" s="73"/>
    </row>
    <row r="212" spans="1:37" s="104" customFormat="1" ht="168.75" hidden="1">
      <c r="A212" s="55" t="s">
        <v>1600</v>
      </c>
      <c r="B212" s="76">
        <v>91327</v>
      </c>
      <c r="C212" s="108" t="s">
        <v>613</v>
      </c>
      <c r="D212" s="108" t="s">
        <v>633</v>
      </c>
      <c r="E212" s="76" t="s">
        <v>1601</v>
      </c>
      <c r="F212" s="77" t="s">
        <v>691</v>
      </c>
      <c r="G212" s="77" t="s">
        <v>1147</v>
      </c>
      <c r="H212" s="76" t="s">
        <v>674</v>
      </c>
      <c r="I212" s="76"/>
      <c r="J212" s="60"/>
      <c r="K212" s="86">
        <v>45709</v>
      </c>
      <c r="L212" s="86">
        <v>46438</v>
      </c>
      <c r="M212" s="136">
        <v>90000</v>
      </c>
      <c r="N212" s="137"/>
      <c r="O212" s="136">
        <v>90000</v>
      </c>
      <c r="P212" s="116" t="s">
        <v>1602</v>
      </c>
      <c r="Q212" s="77"/>
      <c r="R212" s="66"/>
      <c r="S212" s="100"/>
      <c r="T212" s="86"/>
      <c r="U212" s="68"/>
      <c r="V212" s="86"/>
      <c r="W212" s="86"/>
      <c r="X212" s="77" t="s">
        <v>1603</v>
      </c>
      <c r="Y212" s="76"/>
      <c r="Z212" s="77" t="s">
        <v>1604</v>
      </c>
      <c r="AA212" s="76"/>
      <c r="AB212" s="77"/>
      <c r="AC212" s="77"/>
      <c r="AD212" s="97"/>
      <c r="AE212" s="97"/>
      <c r="AF212" s="97"/>
      <c r="AG212" s="98"/>
      <c r="AH212" s="98"/>
      <c r="AI212" s="101"/>
      <c r="AJ212" s="101"/>
    </row>
    <row r="213" spans="1:37" s="104" customFormat="1" ht="112.5" hidden="1">
      <c r="A213" s="55" t="s">
        <v>1605</v>
      </c>
      <c r="B213" s="76">
        <v>91130</v>
      </c>
      <c r="C213" s="108" t="s">
        <v>1606</v>
      </c>
      <c r="D213" s="108" t="s">
        <v>126</v>
      </c>
      <c r="E213" s="76" t="s">
        <v>1607</v>
      </c>
      <c r="F213" s="77" t="s">
        <v>691</v>
      </c>
      <c r="G213" s="77" t="s">
        <v>1231</v>
      </c>
      <c r="H213" s="76" t="s">
        <v>674</v>
      </c>
      <c r="I213" s="76" t="s">
        <v>675</v>
      </c>
      <c r="J213" s="60">
        <v>44906</v>
      </c>
      <c r="K213" s="86">
        <v>45709</v>
      </c>
      <c r="L213" s="86">
        <v>46073</v>
      </c>
      <c r="M213" s="136">
        <v>40000</v>
      </c>
      <c r="N213" s="137"/>
      <c r="O213" s="136">
        <v>40000</v>
      </c>
      <c r="P213" s="116" t="s">
        <v>1608</v>
      </c>
      <c r="Q213" s="77"/>
      <c r="R213" s="66" t="s">
        <v>675</v>
      </c>
      <c r="S213" s="100"/>
      <c r="T213" s="86"/>
      <c r="U213" s="68"/>
      <c r="V213" s="86"/>
      <c r="W213" s="86"/>
      <c r="X213" s="77" t="s">
        <v>1238</v>
      </c>
      <c r="Y213" s="76" t="s">
        <v>881</v>
      </c>
      <c r="Z213" s="77" t="s">
        <v>1609</v>
      </c>
      <c r="AA213" s="76"/>
      <c r="AB213" s="77" t="s">
        <v>1610</v>
      </c>
      <c r="AC213" s="77" t="s">
        <v>1611</v>
      </c>
      <c r="AD213" s="97">
        <v>45149</v>
      </c>
      <c r="AE213" s="97">
        <v>45514</v>
      </c>
      <c r="AF213" s="97">
        <v>45412</v>
      </c>
      <c r="AG213" s="98">
        <v>35000</v>
      </c>
      <c r="AH213" s="98">
        <v>35000</v>
      </c>
      <c r="AI213" s="101">
        <v>25245.901639344262</v>
      </c>
      <c r="AJ213" s="101">
        <v>25245.901639344262</v>
      </c>
    </row>
    <row r="214" spans="1:37" s="104" customFormat="1" ht="22.5" hidden="1" customHeight="1">
      <c r="A214" s="55" t="s">
        <v>1612</v>
      </c>
      <c r="B214" s="58">
        <v>91135</v>
      </c>
      <c r="C214" s="57" t="s">
        <v>619</v>
      </c>
      <c r="D214" s="57" t="s">
        <v>193</v>
      </c>
      <c r="E214" s="58" t="s">
        <v>1613</v>
      </c>
      <c r="F214" s="59" t="s">
        <v>691</v>
      </c>
      <c r="G214" s="59" t="s">
        <v>991</v>
      </c>
      <c r="H214" s="76" t="s">
        <v>674</v>
      </c>
      <c r="I214" s="108" t="s">
        <v>675</v>
      </c>
      <c r="J214" s="60">
        <v>45709</v>
      </c>
      <c r="K214" s="86">
        <v>45709</v>
      </c>
      <c r="L214" s="86">
        <v>46073</v>
      </c>
      <c r="M214" s="81">
        <v>42000</v>
      </c>
      <c r="N214" s="82"/>
      <c r="O214" s="81">
        <v>42000</v>
      </c>
      <c r="P214" s="116" t="s">
        <v>1614</v>
      </c>
      <c r="Q214" s="84" t="s">
        <v>1615</v>
      </c>
      <c r="R214" s="66" t="s">
        <v>675</v>
      </c>
      <c r="S214" s="85"/>
      <c r="T214" s="86"/>
      <c r="U214" s="68"/>
      <c r="V214" s="86"/>
      <c r="W214" s="86"/>
      <c r="X214" s="77" t="s">
        <v>993</v>
      </c>
      <c r="Y214" s="76" t="s">
        <v>881</v>
      </c>
      <c r="Z214" s="77" t="s">
        <v>1616</v>
      </c>
      <c r="AA214" s="76"/>
      <c r="AB214" s="59" t="s">
        <v>1617</v>
      </c>
      <c r="AC214" s="77" t="s">
        <v>1618</v>
      </c>
      <c r="AD214" s="87"/>
      <c r="AE214" s="87"/>
      <c r="AF214" s="87"/>
      <c r="AG214" s="88"/>
      <c r="AH214" s="88"/>
      <c r="AI214" s="89"/>
      <c r="AJ214" s="89"/>
      <c r="AK214" s="74"/>
    </row>
    <row r="215" spans="1:37" s="74" customFormat="1" ht="33.75" hidden="1" customHeight="1">
      <c r="A215" s="55" t="s">
        <v>1619</v>
      </c>
      <c r="B215" s="58">
        <v>91076</v>
      </c>
      <c r="C215" s="192" t="s">
        <v>576</v>
      </c>
      <c r="D215" s="193" t="s">
        <v>577</v>
      </c>
      <c r="E215" s="76" t="s">
        <v>1620</v>
      </c>
      <c r="F215" s="57" t="s">
        <v>698</v>
      </c>
      <c r="G215" s="105" t="s">
        <v>1042</v>
      </c>
      <c r="H215" s="58" t="s">
        <v>674</v>
      </c>
      <c r="I215" s="57" t="s">
        <v>719</v>
      </c>
      <c r="J215" s="60">
        <v>44593</v>
      </c>
      <c r="K215" s="61">
        <v>45714</v>
      </c>
      <c r="L215" s="61">
        <v>46078</v>
      </c>
      <c r="M215" s="81">
        <v>36538.43</v>
      </c>
      <c r="N215" s="81"/>
      <c r="O215" s="81">
        <v>38000</v>
      </c>
      <c r="P215" s="116" t="s">
        <v>1621</v>
      </c>
      <c r="Q215" s="84" t="s">
        <v>1622</v>
      </c>
      <c r="R215" s="66" t="s">
        <v>675</v>
      </c>
      <c r="S215" s="110"/>
      <c r="T215" s="86"/>
      <c r="U215" s="68"/>
      <c r="V215" s="111"/>
      <c r="W215" s="111"/>
      <c r="X215" s="76" t="s">
        <v>931</v>
      </c>
      <c r="Y215" s="76" t="s">
        <v>881</v>
      </c>
      <c r="Z215" s="112" t="s">
        <v>1623</v>
      </c>
      <c r="AA215" s="108"/>
      <c r="AB215" s="70" t="s">
        <v>1624</v>
      </c>
      <c r="AC215" s="70"/>
      <c r="AD215" s="71"/>
      <c r="AE215" s="71"/>
      <c r="AF215" s="71"/>
      <c r="AG215" s="72"/>
      <c r="AH215" s="72"/>
      <c r="AI215" s="73"/>
      <c r="AJ215" s="73"/>
    </row>
    <row r="216" spans="1:37" s="104" customFormat="1" ht="90" hidden="1">
      <c r="A216" s="55" t="s">
        <v>1625</v>
      </c>
      <c r="B216" s="76">
        <v>91217</v>
      </c>
      <c r="C216" s="108" t="s">
        <v>216</v>
      </c>
      <c r="D216" s="108" t="s">
        <v>217</v>
      </c>
      <c r="E216" s="76" t="s">
        <v>1626</v>
      </c>
      <c r="F216" s="77" t="s">
        <v>698</v>
      </c>
      <c r="G216" s="77" t="s">
        <v>1385</v>
      </c>
      <c r="H216" s="76" t="s">
        <v>674</v>
      </c>
      <c r="I216" s="76"/>
      <c r="J216" s="60">
        <v>45343</v>
      </c>
      <c r="K216" s="86">
        <v>45709</v>
      </c>
      <c r="L216" s="86">
        <v>46073</v>
      </c>
      <c r="M216" s="136">
        <v>28350</v>
      </c>
      <c r="N216" s="137"/>
      <c r="O216" s="136">
        <v>29484</v>
      </c>
      <c r="P216" s="116" t="s">
        <v>1627</v>
      </c>
      <c r="Q216" s="77" t="s">
        <v>1628</v>
      </c>
      <c r="R216" s="66" t="s">
        <v>675</v>
      </c>
      <c r="S216" s="100"/>
      <c r="T216" s="86"/>
      <c r="U216" s="68"/>
      <c r="V216" s="86"/>
      <c r="W216" s="86"/>
      <c r="X216" s="77" t="s">
        <v>1387</v>
      </c>
      <c r="Y216" s="76" t="s">
        <v>881</v>
      </c>
      <c r="Z216" s="77" t="s">
        <v>1629</v>
      </c>
      <c r="AA216" s="76"/>
      <c r="AB216" s="77" t="s">
        <v>1630</v>
      </c>
      <c r="AC216" s="77"/>
      <c r="AD216" s="97"/>
      <c r="AE216" s="97"/>
      <c r="AF216" s="97"/>
      <c r="AG216" s="98"/>
      <c r="AH216" s="98"/>
      <c r="AI216" s="101"/>
      <c r="AJ216" s="101"/>
      <c r="AK216" s="74"/>
    </row>
    <row r="217" spans="1:37" s="104" customFormat="1" ht="180" hidden="1">
      <c r="A217" s="55" t="s">
        <v>1631</v>
      </c>
      <c r="B217" s="119">
        <v>91219</v>
      </c>
      <c r="C217" s="120" t="s">
        <v>259</v>
      </c>
      <c r="D217" s="120" t="s">
        <v>196</v>
      </c>
      <c r="E217" s="119" t="s">
        <v>1632</v>
      </c>
      <c r="F217" s="127" t="s">
        <v>698</v>
      </c>
      <c r="G217" s="127" t="s">
        <v>1335</v>
      </c>
      <c r="H217" s="119" t="s">
        <v>674</v>
      </c>
      <c r="I217" s="119"/>
      <c r="J217" s="122"/>
      <c r="K217" s="123">
        <v>45709</v>
      </c>
      <c r="L217" s="123">
        <v>46073</v>
      </c>
      <c r="M217" s="160">
        <v>31500</v>
      </c>
      <c r="N217" s="161"/>
      <c r="O217" s="160">
        <v>32760</v>
      </c>
      <c r="P217" s="126" t="s">
        <v>1633</v>
      </c>
      <c r="Q217" s="127" t="s">
        <v>1634</v>
      </c>
      <c r="R217" s="128" t="s">
        <v>675</v>
      </c>
      <c r="S217" s="146"/>
      <c r="T217" s="123"/>
      <c r="U217" s="123"/>
      <c r="V217" s="123"/>
      <c r="W217" s="123"/>
      <c r="X217" s="127" t="s">
        <v>1337</v>
      </c>
      <c r="Y217" s="119" t="s">
        <v>881</v>
      </c>
      <c r="Z217" s="127" t="s">
        <v>1635</v>
      </c>
      <c r="AA217" s="119"/>
      <c r="AB217" s="127" t="s">
        <v>1636</v>
      </c>
      <c r="AC217" s="127"/>
      <c r="AD217" s="128">
        <v>45709</v>
      </c>
      <c r="AE217" s="128">
        <v>46073</v>
      </c>
      <c r="AF217" s="128">
        <v>45834</v>
      </c>
      <c r="AG217" s="147">
        <v>31500</v>
      </c>
      <c r="AH217" s="147">
        <v>31500</v>
      </c>
      <c r="AI217" s="130">
        <v>10873.972602739726</v>
      </c>
      <c r="AJ217" s="130">
        <v>10873.972602739726</v>
      </c>
    </row>
    <row r="218" spans="1:37" s="104" customFormat="1" ht="78.75" hidden="1">
      <c r="A218" s="55" t="s">
        <v>1637</v>
      </c>
      <c r="B218" s="76">
        <v>91328</v>
      </c>
      <c r="C218" s="108" t="s">
        <v>597</v>
      </c>
      <c r="D218" s="108" t="s">
        <v>624</v>
      </c>
      <c r="E218" s="76" t="s">
        <v>1638</v>
      </c>
      <c r="F218" s="77" t="s">
        <v>691</v>
      </c>
      <c r="G218" s="77" t="s">
        <v>1385</v>
      </c>
      <c r="H218" s="76" t="s">
        <v>674</v>
      </c>
      <c r="I218" s="76"/>
      <c r="J218" s="60"/>
      <c r="K218" s="86">
        <v>45709</v>
      </c>
      <c r="L218" s="86">
        <v>46073</v>
      </c>
      <c r="M218" s="136">
        <v>54000</v>
      </c>
      <c r="N218" s="137"/>
      <c r="O218" s="136">
        <v>54000</v>
      </c>
      <c r="P218" s="116" t="s">
        <v>1639</v>
      </c>
      <c r="Q218" s="77"/>
      <c r="R218" s="66" t="s">
        <v>675</v>
      </c>
      <c r="S218" s="194" t="s">
        <v>1640</v>
      </c>
      <c r="T218" s="61">
        <v>45723</v>
      </c>
      <c r="U218" s="68"/>
      <c r="V218" s="86"/>
      <c r="W218" s="86"/>
      <c r="X218" s="77" t="s">
        <v>1387</v>
      </c>
      <c r="Y218" s="76"/>
      <c r="Z218" s="77" t="s">
        <v>1641</v>
      </c>
      <c r="AA218" s="76"/>
      <c r="AB218" s="77" t="s">
        <v>1642</v>
      </c>
      <c r="AC218" s="77" t="s">
        <v>1643</v>
      </c>
      <c r="AD218" s="97"/>
      <c r="AE218" s="97"/>
      <c r="AF218" s="97"/>
      <c r="AG218" s="98"/>
      <c r="AH218" s="98"/>
      <c r="AI218" s="101"/>
      <c r="AJ218" s="101"/>
    </row>
    <row r="219" spans="1:37" s="104" customFormat="1" ht="67.5">
      <c r="A219" s="55" t="s">
        <v>1644</v>
      </c>
      <c r="B219" s="76">
        <v>91329</v>
      </c>
      <c r="C219" s="108" t="s">
        <v>605</v>
      </c>
      <c r="D219" s="108" t="s">
        <v>108</v>
      </c>
      <c r="E219" s="76" t="s">
        <v>1645</v>
      </c>
      <c r="F219" s="77" t="s">
        <v>1176</v>
      </c>
      <c r="G219" s="77" t="s">
        <v>1503</v>
      </c>
      <c r="H219" s="76" t="s">
        <v>674</v>
      </c>
      <c r="I219" s="76"/>
      <c r="J219" s="60"/>
      <c r="K219" s="86">
        <v>45727</v>
      </c>
      <c r="L219" s="86">
        <v>45910</v>
      </c>
      <c r="M219" s="136">
        <v>23074</v>
      </c>
      <c r="N219" s="137"/>
      <c r="O219" s="136">
        <v>23074</v>
      </c>
      <c r="P219" s="116"/>
      <c r="Q219" s="77"/>
      <c r="R219" s="66"/>
      <c r="S219" s="194"/>
      <c r="T219" s="61"/>
      <c r="U219" s="68"/>
      <c r="V219" s="86"/>
      <c r="W219" s="86"/>
      <c r="X219" s="77"/>
      <c r="Y219" s="76"/>
      <c r="Z219" s="77"/>
      <c r="AA219" s="76"/>
      <c r="AB219" s="77"/>
      <c r="AC219" s="77"/>
      <c r="AD219" s="97"/>
      <c r="AE219" s="97"/>
      <c r="AF219" s="97"/>
      <c r="AG219" s="98"/>
      <c r="AH219" s="98"/>
      <c r="AI219" s="101"/>
      <c r="AJ219" s="101"/>
    </row>
    <row r="220" spans="1:37" s="74" customFormat="1" ht="22.5" customHeight="1">
      <c r="A220" s="102" t="s">
        <v>1646</v>
      </c>
      <c r="B220" s="76">
        <v>91221</v>
      </c>
      <c r="C220" s="108" t="s">
        <v>285</v>
      </c>
      <c r="D220" s="108" t="s">
        <v>286</v>
      </c>
      <c r="E220" s="76" t="s">
        <v>1647</v>
      </c>
      <c r="F220" s="77" t="s">
        <v>698</v>
      </c>
      <c r="G220" s="77" t="s">
        <v>1335</v>
      </c>
      <c r="H220" s="76" t="s">
        <v>674</v>
      </c>
      <c r="I220" s="76"/>
      <c r="J220" s="60">
        <v>45717</v>
      </c>
      <c r="K220" s="86">
        <v>45717</v>
      </c>
      <c r="L220" s="86">
        <v>46081</v>
      </c>
      <c r="M220" s="136">
        <v>29000</v>
      </c>
      <c r="N220" s="137"/>
      <c r="O220" s="136">
        <v>30160</v>
      </c>
      <c r="P220" s="116" t="s">
        <v>1648</v>
      </c>
      <c r="Q220" s="77" t="s">
        <v>1649</v>
      </c>
      <c r="R220" s="66"/>
      <c r="S220" s="194" t="s">
        <v>1650</v>
      </c>
      <c r="T220" s="61">
        <v>45723</v>
      </c>
      <c r="U220" s="68"/>
      <c r="V220" s="86"/>
      <c r="W220" s="86"/>
      <c r="X220" s="77" t="s">
        <v>1651</v>
      </c>
      <c r="Y220" s="76" t="s">
        <v>881</v>
      </c>
      <c r="Z220" s="77" t="s">
        <v>1652</v>
      </c>
      <c r="AA220" s="76"/>
      <c r="AB220" s="84" t="s">
        <v>1653</v>
      </c>
      <c r="AC220" s="77"/>
      <c r="AD220" s="97"/>
      <c r="AE220" s="97"/>
      <c r="AF220" s="97"/>
      <c r="AG220" s="98"/>
      <c r="AH220" s="98"/>
      <c r="AI220" s="101"/>
      <c r="AJ220" s="101"/>
    </row>
    <row r="221" spans="1:37" s="104" customFormat="1" ht="236.25">
      <c r="A221" s="102" t="s">
        <v>1654</v>
      </c>
      <c r="B221" s="76">
        <v>91330</v>
      </c>
      <c r="C221" s="108" t="s">
        <v>612</v>
      </c>
      <c r="D221" s="108" t="s">
        <v>1655</v>
      </c>
      <c r="E221" s="76" t="s">
        <v>1656</v>
      </c>
      <c r="F221" s="77" t="s">
        <v>698</v>
      </c>
      <c r="G221" s="77" t="s">
        <v>865</v>
      </c>
      <c r="H221" s="76" t="s">
        <v>674</v>
      </c>
      <c r="I221" s="76"/>
      <c r="J221" s="60"/>
      <c r="K221" s="86">
        <v>45727</v>
      </c>
      <c r="L221" s="86">
        <v>46091</v>
      </c>
      <c r="M221" s="136">
        <v>30000</v>
      </c>
      <c r="N221" s="137"/>
      <c r="O221" s="136">
        <v>31200</v>
      </c>
      <c r="P221" s="116" t="s">
        <v>335</v>
      </c>
      <c r="Q221" s="77"/>
      <c r="R221" s="66"/>
      <c r="S221" s="194" t="s">
        <v>1650</v>
      </c>
      <c r="T221" s="61">
        <v>45723</v>
      </c>
      <c r="U221" s="68"/>
      <c r="V221" s="86"/>
      <c r="W221" s="86"/>
      <c r="X221" s="77" t="s">
        <v>867</v>
      </c>
      <c r="Y221" s="76"/>
      <c r="Z221" s="77" t="s">
        <v>1657</v>
      </c>
      <c r="AA221" s="76"/>
      <c r="AB221" s="77" t="s">
        <v>1658</v>
      </c>
      <c r="AC221" s="77"/>
      <c r="AD221" s="97"/>
      <c r="AE221" s="97"/>
      <c r="AF221" s="97"/>
      <c r="AG221" s="98"/>
      <c r="AH221" s="98"/>
      <c r="AI221" s="101"/>
      <c r="AJ221" s="101"/>
    </row>
    <row r="222" spans="1:37" s="104" customFormat="1" ht="157.5">
      <c r="A222" s="102" t="s">
        <v>1659</v>
      </c>
      <c r="B222" s="56">
        <v>91227</v>
      </c>
      <c r="C222" s="57" t="s">
        <v>290</v>
      </c>
      <c r="D222" s="57" t="s">
        <v>291</v>
      </c>
      <c r="E222" s="58" t="s">
        <v>1660</v>
      </c>
      <c r="F222" s="57" t="s">
        <v>698</v>
      </c>
      <c r="G222" s="59" t="s">
        <v>865</v>
      </c>
      <c r="H222" s="58" t="s">
        <v>674</v>
      </c>
      <c r="I222" s="57"/>
      <c r="J222" s="60"/>
      <c r="K222" s="61">
        <v>45737</v>
      </c>
      <c r="L222" s="61">
        <v>46101</v>
      </c>
      <c r="M222" s="62">
        <v>39600</v>
      </c>
      <c r="N222" s="63"/>
      <c r="O222" s="62">
        <v>41184</v>
      </c>
      <c r="P222" s="64" t="s">
        <v>1661</v>
      </c>
      <c r="Q222" s="65"/>
      <c r="R222" s="66"/>
      <c r="S222" s="96" t="s">
        <v>1662</v>
      </c>
      <c r="T222" s="61">
        <v>45723</v>
      </c>
      <c r="U222" s="68"/>
      <c r="V222" s="69"/>
      <c r="W222" s="69"/>
      <c r="X222" s="58" t="s">
        <v>1663</v>
      </c>
      <c r="Y222" s="58"/>
      <c r="Z222" s="70" t="s">
        <v>1664</v>
      </c>
      <c r="AA222" s="57"/>
      <c r="AB222" s="70" t="s">
        <v>1665</v>
      </c>
      <c r="AC222" s="70"/>
      <c r="AD222" s="71"/>
      <c r="AE222" s="71"/>
      <c r="AF222" s="71"/>
      <c r="AG222" s="72"/>
      <c r="AH222" s="72"/>
      <c r="AI222" s="73"/>
      <c r="AJ222" s="73"/>
      <c r="AK222" s="74"/>
    </row>
    <row r="223" spans="1:37" s="104" customFormat="1" ht="157.5">
      <c r="A223" s="102" t="s">
        <v>1666</v>
      </c>
      <c r="B223" s="56">
        <v>91226</v>
      </c>
      <c r="C223" s="57" t="s">
        <v>282</v>
      </c>
      <c r="D223" s="57" t="s">
        <v>193</v>
      </c>
      <c r="E223" s="58" t="s">
        <v>1667</v>
      </c>
      <c r="F223" s="57" t="s">
        <v>698</v>
      </c>
      <c r="G223" s="78" t="s">
        <v>865</v>
      </c>
      <c r="H223" s="58" t="s">
        <v>674</v>
      </c>
      <c r="I223" s="57"/>
      <c r="J223" s="60"/>
      <c r="K223" s="61">
        <v>45737</v>
      </c>
      <c r="L223" s="61">
        <v>46101</v>
      </c>
      <c r="M223" s="62">
        <v>39600</v>
      </c>
      <c r="N223" s="63"/>
      <c r="O223" s="62">
        <v>41184</v>
      </c>
      <c r="P223" s="64" t="s">
        <v>1668</v>
      </c>
      <c r="Q223" s="65"/>
      <c r="R223" s="66"/>
      <c r="S223" s="96" t="s">
        <v>1662</v>
      </c>
      <c r="T223" s="61">
        <v>45723</v>
      </c>
      <c r="U223" s="68"/>
      <c r="V223" s="69"/>
      <c r="W223" s="69"/>
      <c r="X223" s="58" t="s">
        <v>1663</v>
      </c>
      <c r="Y223" s="58"/>
      <c r="Z223" s="70" t="s">
        <v>1669</v>
      </c>
      <c r="AA223" s="57"/>
      <c r="AB223" s="70" t="s">
        <v>1670</v>
      </c>
      <c r="AC223" s="70"/>
      <c r="AD223" s="71"/>
      <c r="AE223" s="71"/>
      <c r="AF223" s="71"/>
      <c r="AG223" s="72"/>
      <c r="AH223" s="72"/>
      <c r="AI223" s="73"/>
      <c r="AJ223" s="73"/>
      <c r="AK223" s="74"/>
    </row>
    <row r="224" spans="1:37" s="104" customFormat="1" ht="78.75">
      <c r="A224" s="102" t="s">
        <v>1671</v>
      </c>
      <c r="B224" s="76">
        <v>91331</v>
      </c>
      <c r="C224" s="108" t="s">
        <v>592</v>
      </c>
      <c r="D224" s="108" t="s">
        <v>67</v>
      </c>
      <c r="E224" s="76" t="s">
        <v>1672</v>
      </c>
      <c r="F224" s="77" t="s">
        <v>698</v>
      </c>
      <c r="G224" s="77" t="s">
        <v>1361</v>
      </c>
      <c r="H224" s="76" t="s">
        <v>674</v>
      </c>
      <c r="I224" s="76"/>
      <c r="J224" s="60"/>
      <c r="K224" s="86">
        <v>45717</v>
      </c>
      <c r="L224" s="86">
        <v>46081</v>
      </c>
      <c r="M224" s="136">
        <v>24375</v>
      </c>
      <c r="N224" s="137"/>
      <c r="O224" s="136">
        <v>25350</v>
      </c>
      <c r="P224" s="116" t="s">
        <v>1673</v>
      </c>
      <c r="Q224" s="77"/>
      <c r="R224" s="66"/>
      <c r="S224" s="100"/>
      <c r="T224" s="86"/>
      <c r="U224" s="68"/>
      <c r="V224" s="86"/>
      <c r="W224" s="86"/>
      <c r="X224" s="77" t="s">
        <v>1362</v>
      </c>
      <c r="Y224" s="76"/>
      <c r="Z224" s="70" t="s">
        <v>1674</v>
      </c>
      <c r="AA224" s="76"/>
      <c r="AB224" s="77"/>
      <c r="AC224" s="77"/>
      <c r="AD224" s="97"/>
      <c r="AE224" s="97"/>
      <c r="AF224" s="97"/>
      <c r="AG224" s="98"/>
      <c r="AH224" s="98"/>
      <c r="AI224" s="101"/>
      <c r="AJ224" s="101"/>
    </row>
    <row r="225" spans="1:37" s="104" customFormat="1" ht="146.25">
      <c r="A225" s="102" t="s">
        <v>1675</v>
      </c>
      <c r="B225" s="76">
        <v>91332</v>
      </c>
      <c r="C225" s="108" t="s">
        <v>602</v>
      </c>
      <c r="D225" s="108" t="s">
        <v>628</v>
      </c>
      <c r="E225" s="76" t="s">
        <v>1676</v>
      </c>
      <c r="F225" s="77" t="s">
        <v>691</v>
      </c>
      <c r="G225" s="77" t="s">
        <v>991</v>
      </c>
      <c r="H225" s="76" t="s">
        <v>674</v>
      </c>
      <c r="I225" s="76"/>
      <c r="J225" s="60"/>
      <c r="K225" s="86">
        <v>45717</v>
      </c>
      <c r="L225" s="86">
        <v>46081</v>
      </c>
      <c r="M225" s="136">
        <v>35000</v>
      </c>
      <c r="N225" s="137"/>
      <c r="O225" s="136">
        <v>35000</v>
      </c>
      <c r="P225" s="116" t="s">
        <v>1677</v>
      </c>
      <c r="Q225" s="77"/>
      <c r="R225" s="66"/>
      <c r="S225" s="96" t="s">
        <v>1662</v>
      </c>
      <c r="T225" s="61">
        <v>45723</v>
      </c>
      <c r="U225" s="68"/>
      <c r="V225" s="86"/>
      <c r="W225" s="86"/>
      <c r="X225" s="77" t="s">
        <v>993</v>
      </c>
      <c r="Y225" s="76"/>
      <c r="Z225" s="77" t="s">
        <v>1678</v>
      </c>
      <c r="AA225" s="76"/>
      <c r="AB225" s="77" t="s">
        <v>1679</v>
      </c>
      <c r="AC225" s="77" t="s">
        <v>1680</v>
      </c>
      <c r="AD225" s="97"/>
      <c r="AE225" s="97"/>
      <c r="AF225" s="97"/>
      <c r="AG225" s="98"/>
      <c r="AH225" s="98"/>
      <c r="AI225" s="101"/>
      <c r="AJ225" s="101"/>
    </row>
    <row r="226" spans="1:37" s="74" customFormat="1" ht="22.5" customHeight="1">
      <c r="A226" s="102" t="s">
        <v>1681</v>
      </c>
      <c r="B226" s="56">
        <v>90034</v>
      </c>
      <c r="C226" s="57" t="s">
        <v>192</v>
      </c>
      <c r="D226" s="57" t="s">
        <v>193</v>
      </c>
      <c r="E226" s="58" t="s">
        <v>1682</v>
      </c>
      <c r="F226" s="59" t="s">
        <v>691</v>
      </c>
      <c r="G226" s="59" t="s">
        <v>991</v>
      </c>
      <c r="H226" s="58" t="s">
        <v>674</v>
      </c>
      <c r="I226" s="57" t="s">
        <v>675</v>
      </c>
      <c r="J226" s="60">
        <v>45732</v>
      </c>
      <c r="K226" s="61">
        <v>45732</v>
      </c>
      <c r="L226" s="61">
        <v>46096</v>
      </c>
      <c r="M226" s="62">
        <v>55000</v>
      </c>
      <c r="N226" s="94"/>
      <c r="O226" s="62">
        <v>55000</v>
      </c>
      <c r="P226" s="95" t="s">
        <v>1683</v>
      </c>
      <c r="Q226" s="65" t="s">
        <v>194</v>
      </c>
      <c r="R226" s="66" t="s">
        <v>675</v>
      </c>
      <c r="S226" s="96" t="s">
        <v>1662</v>
      </c>
      <c r="T226" s="61">
        <v>45723</v>
      </c>
      <c r="U226" s="68"/>
      <c r="V226" s="61">
        <v>45111</v>
      </c>
      <c r="W226" s="61">
        <v>45477</v>
      </c>
      <c r="X226" s="59" t="s">
        <v>993</v>
      </c>
      <c r="Y226" s="133" t="s">
        <v>679</v>
      </c>
      <c r="Z226" s="59" t="s">
        <v>195</v>
      </c>
      <c r="AA226" s="58"/>
      <c r="AB226" s="59" t="s">
        <v>1684</v>
      </c>
      <c r="AC226" s="59" t="s">
        <v>1685</v>
      </c>
      <c r="AD226" s="87"/>
      <c r="AE226" s="87"/>
      <c r="AF226" s="87"/>
      <c r="AG226" s="88"/>
      <c r="AH226" s="88"/>
      <c r="AI226" s="89"/>
      <c r="AJ226" s="89"/>
    </row>
    <row r="227" spans="1:37" s="104" customFormat="1" ht="258.75">
      <c r="A227" s="102" t="s">
        <v>1686</v>
      </c>
      <c r="B227" s="76">
        <v>91229</v>
      </c>
      <c r="C227" s="108" t="s">
        <v>276</v>
      </c>
      <c r="D227" s="108" t="s">
        <v>277</v>
      </c>
      <c r="E227" s="76" t="s">
        <v>1687</v>
      </c>
      <c r="F227" s="77" t="s">
        <v>698</v>
      </c>
      <c r="G227" s="77" t="s">
        <v>1688</v>
      </c>
      <c r="H227" s="76" t="s">
        <v>674</v>
      </c>
      <c r="I227" s="76"/>
      <c r="J227" s="60"/>
      <c r="K227" s="86">
        <v>45748</v>
      </c>
      <c r="L227" s="86">
        <v>46477</v>
      </c>
      <c r="M227" s="136">
        <v>142000</v>
      </c>
      <c r="N227" s="137"/>
      <c r="O227" s="62">
        <v>180169.60000000001</v>
      </c>
      <c r="P227" s="116" t="s">
        <v>1689</v>
      </c>
      <c r="Q227" s="77"/>
      <c r="R227" s="66"/>
      <c r="S227" s="96" t="s">
        <v>1662</v>
      </c>
      <c r="T227" s="61">
        <v>45723</v>
      </c>
      <c r="U227" s="68"/>
      <c r="V227" s="86"/>
      <c r="W227" s="86"/>
      <c r="X227" s="77" t="s">
        <v>1337</v>
      </c>
      <c r="Y227" s="76"/>
      <c r="Z227" s="77" t="s">
        <v>1690</v>
      </c>
      <c r="AA227" s="76"/>
      <c r="AB227" s="77" t="s">
        <v>1691</v>
      </c>
      <c r="AC227" s="77"/>
      <c r="AD227" s="97"/>
      <c r="AE227" s="97"/>
      <c r="AF227" s="97"/>
      <c r="AG227" s="98"/>
      <c r="AH227" s="98"/>
      <c r="AI227" s="101"/>
      <c r="AJ227" s="101"/>
      <c r="AK227" s="74"/>
    </row>
    <row r="228" spans="1:37" s="74" customFormat="1" ht="45" customHeight="1">
      <c r="A228" s="55" t="s">
        <v>1692</v>
      </c>
      <c r="B228" s="133">
        <v>91121</v>
      </c>
      <c r="C228" s="132" t="s">
        <v>1096</v>
      </c>
      <c r="D228" s="132" t="s">
        <v>190</v>
      </c>
      <c r="E228" s="133" t="s">
        <v>1097</v>
      </c>
      <c r="F228" s="133" t="s">
        <v>698</v>
      </c>
      <c r="G228" s="106" t="s">
        <v>1448</v>
      </c>
      <c r="H228" s="133" t="s">
        <v>674</v>
      </c>
      <c r="I228" s="133" t="s">
        <v>675</v>
      </c>
      <c r="J228" s="60">
        <v>45717</v>
      </c>
      <c r="K228" s="144">
        <v>45717</v>
      </c>
      <c r="L228" s="144">
        <v>46446</v>
      </c>
      <c r="M228" s="162">
        <v>40000</v>
      </c>
      <c r="N228" s="195"/>
      <c r="O228" s="162">
        <v>41600</v>
      </c>
      <c r="P228" s="141" t="s">
        <v>1693</v>
      </c>
      <c r="Q228" s="106" t="s">
        <v>1694</v>
      </c>
      <c r="R228" s="66" t="s">
        <v>675</v>
      </c>
      <c r="S228" s="96" t="s">
        <v>1662</v>
      </c>
      <c r="T228" s="61">
        <v>45723</v>
      </c>
      <c r="U228" s="68"/>
      <c r="V228" s="144"/>
      <c r="W228" s="144"/>
      <c r="X228" s="133" t="s">
        <v>1337</v>
      </c>
      <c r="Y228" s="133" t="s">
        <v>881</v>
      </c>
      <c r="Z228" s="106" t="s">
        <v>1695</v>
      </c>
      <c r="AA228" s="133"/>
      <c r="AB228" s="106" t="s">
        <v>1098</v>
      </c>
      <c r="AC228" s="106"/>
      <c r="AD228" s="180"/>
      <c r="AE228" s="180"/>
      <c r="AF228" s="180"/>
      <c r="AG228" s="196"/>
      <c r="AH228" s="196"/>
      <c r="AI228" s="197"/>
      <c r="AJ228" s="197"/>
    </row>
    <row r="229" spans="1:37" s="104" customFormat="1" ht="101.25">
      <c r="A229" s="55" t="s">
        <v>1696</v>
      </c>
      <c r="B229" s="76">
        <v>91333</v>
      </c>
      <c r="C229" s="108" t="s">
        <v>614</v>
      </c>
      <c r="D229" s="108" t="s">
        <v>634</v>
      </c>
      <c r="E229" s="76" t="s">
        <v>1697</v>
      </c>
      <c r="F229" s="77" t="s">
        <v>698</v>
      </c>
      <c r="G229" s="77" t="s">
        <v>1698</v>
      </c>
      <c r="H229" s="76" t="s">
        <v>674</v>
      </c>
      <c r="I229" s="76"/>
      <c r="J229" s="60"/>
      <c r="K229" s="86">
        <v>45727</v>
      </c>
      <c r="L229" s="86">
        <v>46032</v>
      </c>
      <c r="M229" s="136">
        <v>24000</v>
      </c>
      <c r="N229" s="137"/>
      <c r="O229" s="136">
        <v>30451.200000000001</v>
      </c>
      <c r="P229" s="141" t="s">
        <v>1699</v>
      </c>
      <c r="Q229" s="77" t="s">
        <v>1700</v>
      </c>
      <c r="R229" s="66"/>
      <c r="S229" s="96" t="s">
        <v>1701</v>
      </c>
      <c r="T229" s="86">
        <v>45723</v>
      </c>
      <c r="U229" s="68"/>
      <c r="V229" s="86"/>
      <c r="W229" s="86"/>
      <c r="X229" s="77" t="s">
        <v>895</v>
      </c>
      <c r="Y229" s="76"/>
      <c r="Z229" s="77" t="s">
        <v>1702</v>
      </c>
      <c r="AA229" s="76"/>
      <c r="AB229" s="77" t="s">
        <v>1703</v>
      </c>
      <c r="AC229" s="77"/>
      <c r="AD229" s="97"/>
      <c r="AE229" s="97"/>
      <c r="AF229" s="97"/>
      <c r="AG229" s="98"/>
      <c r="AH229" s="98"/>
      <c r="AI229" s="101"/>
      <c r="AJ229" s="101"/>
    </row>
    <row r="230" spans="1:37" s="74" customFormat="1" ht="22.5" customHeight="1">
      <c r="A230" s="55" t="s">
        <v>1704</v>
      </c>
      <c r="B230" s="56">
        <v>90162</v>
      </c>
      <c r="C230" s="57" t="s">
        <v>206</v>
      </c>
      <c r="D230" s="57" t="s">
        <v>207</v>
      </c>
      <c r="E230" s="58" t="s">
        <v>1705</v>
      </c>
      <c r="F230" s="59" t="s">
        <v>691</v>
      </c>
      <c r="G230" s="59" t="s">
        <v>684</v>
      </c>
      <c r="H230" s="58" t="s">
        <v>674</v>
      </c>
      <c r="I230" s="57" t="s">
        <v>675</v>
      </c>
      <c r="J230" s="60">
        <v>45737</v>
      </c>
      <c r="K230" s="61">
        <v>45737</v>
      </c>
      <c r="L230" s="61">
        <v>46101</v>
      </c>
      <c r="M230" s="62">
        <v>42300</v>
      </c>
      <c r="N230" s="94"/>
      <c r="O230" s="62">
        <v>42300</v>
      </c>
      <c r="P230" s="95" t="s">
        <v>1706</v>
      </c>
      <c r="Q230" s="65" t="s">
        <v>1707</v>
      </c>
      <c r="R230" s="66" t="s">
        <v>675</v>
      </c>
      <c r="S230" s="194" t="s">
        <v>1701</v>
      </c>
      <c r="T230" s="61">
        <v>45723</v>
      </c>
      <c r="U230" s="68"/>
      <c r="V230" s="61"/>
      <c r="W230" s="61"/>
      <c r="X230" s="59" t="s">
        <v>686</v>
      </c>
      <c r="Y230" s="58" t="s">
        <v>687</v>
      </c>
      <c r="Z230" s="59" t="s">
        <v>1708</v>
      </c>
      <c r="AA230" s="58"/>
      <c r="AB230" s="59" t="s">
        <v>1709</v>
      </c>
      <c r="AC230" s="59" t="s">
        <v>1710</v>
      </c>
      <c r="AD230" s="87"/>
      <c r="AE230" s="87"/>
      <c r="AF230" s="87"/>
      <c r="AG230" s="88"/>
      <c r="AH230" s="88"/>
      <c r="AI230" s="89"/>
      <c r="AJ230" s="89"/>
    </row>
    <row r="231" spans="1:37" s="74" customFormat="1" ht="33.75" customHeight="1">
      <c r="A231" s="55" t="s">
        <v>1711</v>
      </c>
      <c r="B231" s="76">
        <v>91150</v>
      </c>
      <c r="C231" s="108" t="s">
        <v>1712</v>
      </c>
      <c r="D231" s="108" t="s">
        <v>91</v>
      </c>
      <c r="E231" s="198" t="s">
        <v>1713</v>
      </c>
      <c r="F231" s="77" t="s">
        <v>698</v>
      </c>
      <c r="G231" s="77" t="s">
        <v>684</v>
      </c>
      <c r="H231" s="76" t="s">
        <v>674</v>
      </c>
      <c r="I231" s="108" t="s">
        <v>675</v>
      </c>
      <c r="J231" s="60">
        <v>45717</v>
      </c>
      <c r="K231" s="86">
        <v>45717</v>
      </c>
      <c r="L231" s="86">
        <v>46446</v>
      </c>
      <c r="M231" s="81">
        <v>67600</v>
      </c>
      <c r="N231" s="82"/>
      <c r="O231" s="81">
        <v>67600</v>
      </c>
      <c r="P231" s="116" t="s">
        <v>1162</v>
      </c>
      <c r="Q231" s="84" t="s">
        <v>1714</v>
      </c>
      <c r="R231" s="66" t="s">
        <v>675</v>
      </c>
      <c r="S231" s="85" t="s">
        <v>1701</v>
      </c>
      <c r="T231" s="86">
        <v>45723</v>
      </c>
      <c r="U231" s="68"/>
      <c r="V231" s="86"/>
      <c r="W231" s="86"/>
      <c r="X231" s="77" t="s">
        <v>686</v>
      </c>
      <c r="Y231" s="76" t="s">
        <v>881</v>
      </c>
      <c r="Z231" s="77" t="s">
        <v>373</v>
      </c>
      <c r="AA231" s="76"/>
      <c r="AB231" s="77" t="s">
        <v>1715</v>
      </c>
      <c r="AC231" s="77"/>
      <c r="AD231" s="97"/>
      <c r="AE231" s="97"/>
      <c r="AF231" s="97"/>
      <c r="AG231" s="98"/>
      <c r="AH231" s="98"/>
      <c r="AI231" s="101"/>
      <c r="AJ231" s="101"/>
    </row>
    <row r="232" spans="1:37" s="104" customFormat="1" ht="78.75">
      <c r="A232" s="55" t="s">
        <v>1716</v>
      </c>
      <c r="B232" s="119">
        <v>91334</v>
      </c>
      <c r="C232" s="120" t="s">
        <v>594</v>
      </c>
      <c r="D232" s="120" t="s">
        <v>49</v>
      </c>
      <c r="E232" s="119" t="s">
        <v>1717</v>
      </c>
      <c r="F232" s="127" t="s">
        <v>698</v>
      </c>
      <c r="G232" s="127" t="s">
        <v>1391</v>
      </c>
      <c r="H232" s="119" t="s">
        <v>674</v>
      </c>
      <c r="I232" s="119"/>
      <c r="J232" s="122"/>
      <c r="K232" s="123">
        <v>45737</v>
      </c>
      <c r="L232" s="123">
        <v>46101</v>
      </c>
      <c r="M232" s="160">
        <v>25000</v>
      </c>
      <c r="N232" s="161"/>
      <c r="O232" s="160">
        <v>26000</v>
      </c>
      <c r="P232" s="126" t="s">
        <v>1718</v>
      </c>
      <c r="Q232" s="127" t="s">
        <v>1719</v>
      </c>
      <c r="R232" s="128"/>
      <c r="S232" s="146" t="s">
        <v>1720</v>
      </c>
      <c r="T232" s="123">
        <v>45723</v>
      </c>
      <c r="U232" s="123"/>
      <c r="V232" s="123"/>
      <c r="W232" s="123"/>
      <c r="X232" s="127" t="s">
        <v>1393</v>
      </c>
      <c r="Y232" s="119"/>
      <c r="Z232" s="127" t="s">
        <v>1721</v>
      </c>
      <c r="AA232" s="119"/>
      <c r="AB232" s="127" t="s">
        <v>1722</v>
      </c>
      <c r="AC232" s="127"/>
      <c r="AD232" s="128">
        <v>45737</v>
      </c>
      <c r="AE232" s="128">
        <v>46101</v>
      </c>
      <c r="AF232" s="128">
        <v>45778</v>
      </c>
      <c r="AG232" s="147">
        <v>25000</v>
      </c>
      <c r="AH232" s="147">
        <v>26000</v>
      </c>
      <c r="AI232" s="130">
        <v>2876.7123287671234</v>
      </c>
      <c r="AJ232" s="130">
        <v>2991.7808219178078</v>
      </c>
    </row>
    <row r="233" spans="1:37" s="74" customFormat="1" ht="22.5" customHeight="1">
      <c r="A233" s="55" t="s">
        <v>1723</v>
      </c>
      <c r="B233" s="56">
        <v>90611</v>
      </c>
      <c r="C233" s="57" t="s">
        <v>608</v>
      </c>
      <c r="D233" s="57" t="s">
        <v>217</v>
      </c>
      <c r="E233" s="58" t="s">
        <v>1724</v>
      </c>
      <c r="F233" s="59" t="s">
        <v>672</v>
      </c>
      <c r="G233" s="59" t="s">
        <v>1042</v>
      </c>
      <c r="H233" s="58" t="s">
        <v>674</v>
      </c>
      <c r="I233" s="57" t="s">
        <v>719</v>
      </c>
      <c r="J233" s="60">
        <v>45727</v>
      </c>
      <c r="K233" s="61">
        <v>45727</v>
      </c>
      <c r="L233" s="61">
        <v>46064</v>
      </c>
      <c r="M233" s="62">
        <v>11500</v>
      </c>
      <c r="N233" s="94"/>
      <c r="O233" s="62">
        <v>11960</v>
      </c>
      <c r="P233" s="95" t="s">
        <v>1725</v>
      </c>
      <c r="Q233" s="65"/>
      <c r="R233" s="66" t="s">
        <v>675</v>
      </c>
      <c r="S233" s="96" t="s">
        <v>1726</v>
      </c>
      <c r="T233" s="61">
        <v>45789</v>
      </c>
      <c r="U233" s="68"/>
      <c r="V233" s="61"/>
      <c r="W233" s="61"/>
      <c r="X233" s="59" t="s">
        <v>931</v>
      </c>
      <c r="Y233" s="58"/>
      <c r="Z233" s="59" t="s">
        <v>1727</v>
      </c>
      <c r="AA233" s="58"/>
      <c r="AB233" s="59" t="s">
        <v>1728</v>
      </c>
      <c r="AC233" s="59"/>
      <c r="AD233" s="87"/>
      <c r="AE233" s="87"/>
      <c r="AF233" s="87"/>
      <c r="AG233" s="88"/>
      <c r="AH233" s="88"/>
      <c r="AI233" s="89"/>
      <c r="AJ233" s="89"/>
    </row>
    <row r="234" spans="1:37" s="104" customFormat="1" ht="191.25">
      <c r="A234" s="55" t="s">
        <v>1729</v>
      </c>
      <c r="B234" s="76">
        <v>91335</v>
      </c>
      <c r="C234" s="108" t="s">
        <v>601</v>
      </c>
      <c r="D234" s="108" t="s">
        <v>627</v>
      </c>
      <c r="E234" s="76" t="s">
        <v>1730</v>
      </c>
      <c r="F234" s="77" t="s">
        <v>691</v>
      </c>
      <c r="G234" s="77" t="s">
        <v>991</v>
      </c>
      <c r="H234" s="76" t="s">
        <v>674</v>
      </c>
      <c r="I234" s="76"/>
      <c r="J234" s="60"/>
      <c r="K234" s="86">
        <v>45737</v>
      </c>
      <c r="L234" s="86">
        <v>46101</v>
      </c>
      <c r="M234" s="136">
        <v>35000</v>
      </c>
      <c r="N234" s="137"/>
      <c r="O234" s="136">
        <v>35000</v>
      </c>
      <c r="P234" s="116" t="s">
        <v>1731</v>
      </c>
      <c r="Q234" s="77"/>
      <c r="R234" s="66"/>
      <c r="S234" s="96" t="s">
        <v>1732</v>
      </c>
      <c r="T234" s="86">
        <v>45735</v>
      </c>
      <c r="U234" s="68"/>
      <c r="V234" s="86"/>
      <c r="W234" s="86"/>
      <c r="X234" s="77" t="s">
        <v>993</v>
      </c>
      <c r="Y234" s="76"/>
      <c r="Z234" s="77" t="s">
        <v>1733</v>
      </c>
      <c r="AA234" s="76"/>
      <c r="AB234" s="77" t="s">
        <v>1734</v>
      </c>
      <c r="AC234" s="77" t="s">
        <v>1680</v>
      </c>
      <c r="AD234" s="97"/>
      <c r="AE234" s="97"/>
      <c r="AF234" s="97"/>
      <c r="AG234" s="98"/>
      <c r="AH234" s="98"/>
      <c r="AI234" s="101"/>
      <c r="AJ234" s="101"/>
    </row>
    <row r="235" spans="1:37" s="104" customFormat="1" ht="22.5" customHeight="1">
      <c r="A235" s="55" t="s">
        <v>1735</v>
      </c>
      <c r="B235" s="56">
        <v>90950</v>
      </c>
      <c r="C235" s="57" t="s">
        <v>92</v>
      </c>
      <c r="D235" s="57" t="s">
        <v>93</v>
      </c>
      <c r="E235" s="58" t="s">
        <v>1736</v>
      </c>
      <c r="F235" s="59" t="s">
        <v>698</v>
      </c>
      <c r="G235" s="105" t="s">
        <v>1737</v>
      </c>
      <c r="H235" s="58" t="s">
        <v>674</v>
      </c>
      <c r="I235" s="57" t="s">
        <v>675</v>
      </c>
      <c r="J235" s="60">
        <v>45737</v>
      </c>
      <c r="K235" s="61">
        <v>45737</v>
      </c>
      <c r="L235" s="61">
        <v>46101</v>
      </c>
      <c r="M235" s="62">
        <v>37860.58</v>
      </c>
      <c r="N235" s="94"/>
      <c r="O235" s="62">
        <v>39375</v>
      </c>
      <c r="P235" s="95" t="s">
        <v>1738</v>
      </c>
      <c r="Q235" s="65"/>
      <c r="R235" s="66" t="s">
        <v>675</v>
      </c>
      <c r="S235" s="96" t="s">
        <v>1732</v>
      </c>
      <c r="T235" s="61">
        <v>45735</v>
      </c>
      <c r="U235" s="68"/>
      <c r="V235" s="61"/>
      <c r="W235" s="61"/>
      <c r="X235" s="59" t="s">
        <v>1280</v>
      </c>
      <c r="Y235" s="58" t="s">
        <v>687</v>
      </c>
      <c r="Z235" s="59" t="s">
        <v>1739</v>
      </c>
      <c r="AA235" s="58"/>
      <c r="AB235" s="59" t="s">
        <v>1740</v>
      </c>
      <c r="AC235" s="59"/>
      <c r="AD235" s="87"/>
      <c r="AE235" s="87"/>
      <c r="AF235" s="87"/>
      <c r="AG235" s="88"/>
      <c r="AH235" s="88"/>
      <c r="AI235" s="89"/>
      <c r="AJ235" s="89"/>
    </row>
    <row r="236" spans="1:37" s="74" customFormat="1" ht="22.5" customHeight="1">
      <c r="A236" s="55" t="s">
        <v>1741</v>
      </c>
      <c r="B236" s="58">
        <v>91006</v>
      </c>
      <c r="C236" s="57" t="s">
        <v>198</v>
      </c>
      <c r="D236" s="108" t="s">
        <v>199</v>
      </c>
      <c r="E236" s="76" t="s">
        <v>1742</v>
      </c>
      <c r="F236" s="77" t="s">
        <v>1176</v>
      </c>
      <c r="G236" s="78" t="s">
        <v>925</v>
      </c>
      <c r="H236" s="58" t="s">
        <v>674</v>
      </c>
      <c r="I236" s="57" t="s">
        <v>719</v>
      </c>
      <c r="J236" s="60">
        <v>44337</v>
      </c>
      <c r="K236" s="61">
        <v>45798</v>
      </c>
      <c r="L236" s="61">
        <v>46162</v>
      </c>
      <c r="M236" s="81">
        <v>33075</v>
      </c>
      <c r="N236" s="82"/>
      <c r="O236" s="81">
        <v>34398</v>
      </c>
      <c r="P236" s="116" t="s">
        <v>1743</v>
      </c>
      <c r="Q236" s="84"/>
      <c r="R236" s="66" t="s">
        <v>675</v>
      </c>
      <c r="S236" s="85" t="s">
        <v>1732</v>
      </c>
      <c r="T236" s="86">
        <v>45735</v>
      </c>
      <c r="U236" s="68"/>
      <c r="V236" s="86"/>
      <c r="W236" s="86"/>
      <c r="X236" s="77" t="s">
        <v>1379</v>
      </c>
      <c r="Y236" s="76" t="s">
        <v>881</v>
      </c>
      <c r="Z236" s="77" t="s">
        <v>200</v>
      </c>
      <c r="AA236" s="58"/>
      <c r="AB236" s="59" t="s">
        <v>1744</v>
      </c>
      <c r="AC236" s="59"/>
      <c r="AD236" s="87"/>
      <c r="AE236" s="87"/>
      <c r="AF236" s="87"/>
      <c r="AG236" s="88"/>
      <c r="AH236" s="88"/>
      <c r="AI236" s="89"/>
      <c r="AJ236" s="89"/>
    </row>
    <row r="237" spans="1:37" s="74" customFormat="1" ht="112.5" customHeight="1">
      <c r="A237" s="55" t="s">
        <v>1745</v>
      </c>
      <c r="B237" s="76">
        <v>91258</v>
      </c>
      <c r="C237" s="108" t="s">
        <v>1746</v>
      </c>
      <c r="D237" s="108" t="s">
        <v>629</v>
      </c>
      <c r="E237" s="76" t="s">
        <v>1747</v>
      </c>
      <c r="F237" s="77" t="s">
        <v>698</v>
      </c>
      <c r="G237" s="77" t="s">
        <v>1748</v>
      </c>
      <c r="H237" s="76" t="s">
        <v>674</v>
      </c>
      <c r="I237" s="76"/>
      <c r="J237" s="60"/>
      <c r="K237" s="86">
        <v>45733</v>
      </c>
      <c r="L237" s="86">
        <v>46022</v>
      </c>
      <c r="M237" s="136">
        <v>19500</v>
      </c>
      <c r="N237" s="137"/>
      <c r="O237" s="136">
        <v>20280</v>
      </c>
      <c r="P237" s="116" t="s">
        <v>1749</v>
      </c>
      <c r="Q237" s="77"/>
      <c r="R237" s="66"/>
      <c r="S237" s="100"/>
      <c r="T237" s="86"/>
      <c r="U237" s="68"/>
      <c r="V237" s="86"/>
      <c r="W237" s="86"/>
      <c r="X237" s="77" t="s">
        <v>1750</v>
      </c>
      <c r="Y237" s="76"/>
      <c r="Z237" s="77" t="s">
        <v>1751</v>
      </c>
      <c r="AA237" s="76"/>
      <c r="AB237" s="77" t="s">
        <v>1752</v>
      </c>
      <c r="AC237" s="77"/>
      <c r="AD237" s="97"/>
      <c r="AE237" s="97"/>
      <c r="AF237" s="97"/>
      <c r="AG237" s="98"/>
      <c r="AH237" s="98"/>
      <c r="AI237" s="101"/>
      <c r="AJ237" s="101"/>
    </row>
    <row r="238" spans="1:37" s="104" customFormat="1" ht="112.5">
      <c r="A238" s="55" t="s">
        <v>1753</v>
      </c>
      <c r="B238" s="76">
        <v>91336</v>
      </c>
      <c r="C238" s="108" t="s">
        <v>1754</v>
      </c>
      <c r="D238" s="108" t="s">
        <v>1755</v>
      </c>
      <c r="E238" s="76" t="s">
        <v>1756</v>
      </c>
      <c r="F238" s="77" t="s">
        <v>711</v>
      </c>
      <c r="G238" s="77" t="s">
        <v>1500</v>
      </c>
      <c r="H238" s="76" t="s">
        <v>674</v>
      </c>
      <c r="I238" s="76"/>
      <c r="J238" s="60"/>
      <c r="K238" s="86">
        <v>45748</v>
      </c>
      <c r="L238" s="86">
        <v>46112</v>
      </c>
      <c r="M238" s="136"/>
      <c r="N238" s="137"/>
      <c r="O238" s="136"/>
      <c r="P238" s="116"/>
      <c r="Q238" s="77"/>
      <c r="R238" s="66"/>
      <c r="S238" s="100" t="s">
        <v>1757</v>
      </c>
      <c r="T238" s="86">
        <v>45728</v>
      </c>
      <c r="U238" s="68"/>
      <c r="V238" s="86"/>
      <c r="W238" s="86"/>
      <c r="X238" s="77" t="s">
        <v>713</v>
      </c>
      <c r="Y238" s="76"/>
      <c r="Z238" s="77"/>
      <c r="AA238" s="76"/>
      <c r="AB238" s="77" t="s">
        <v>1758</v>
      </c>
      <c r="AC238" s="77"/>
      <c r="AD238" s="97"/>
      <c r="AE238" s="97"/>
      <c r="AF238" s="97"/>
      <c r="AG238" s="98"/>
      <c r="AH238" s="98"/>
      <c r="AI238" s="101"/>
      <c r="AJ238" s="101"/>
    </row>
    <row r="239" spans="1:37" s="104" customFormat="1" ht="112.5">
      <c r="A239" s="55" t="s">
        <v>1759</v>
      </c>
      <c r="B239" s="76">
        <v>91337</v>
      </c>
      <c r="C239" s="139" t="s">
        <v>1760</v>
      </c>
      <c r="D239" s="139" t="s">
        <v>207</v>
      </c>
      <c r="E239" s="76" t="s">
        <v>1761</v>
      </c>
      <c r="F239" s="77" t="s">
        <v>711</v>
      </c>
      <c r="G239" s="77" t="s">
        <v>1500</v>
      </c>
      <c r="H239" s="76" t="s">
        <v>674</v>
      </c>
      <c r="I239" s="76"/>
      <c r="J239" s="60"/>
      <c r="K239" s="86">
        <v>45758</v>
      </c>
      <c r="L239" s="86">
        <v>46122</v>
      </c>
      <c r="M239" s="136"/>
      <c r="N239" s="137"/>
      <c r="O239" s="136"/>
      <c r="P239" s="116"/>
      <c r="Q239" s="77"/>
      <c r="R239" s="66"/>
      <c r="S239" s="100"/>
      <c r="T239" s="86"/>
      <c r="U239" s="68"/>
      <c r="V239" s="86"/>
      <c r="W239" s="86"/>
      <c r="X239" s="77" t="s">
        <v>713</v>
      </c>
      <c r="Y239" s="76"/>
      <c r="Z239" s="77"/>
      <c r="AA239" s="76"/>
      <c r="AB239" s="77" t="s">
        <v>1762</v>
      </c>
      <c r="AC239" s="77"/>
      <c r="AD239" s="97"/>
      <c r="AE239" s="97"/>
      <c r="AF239" s="97"/>
      <c r="AG239" s="98"/>
      <c r="AH239" s="98"/>
      <c r="AI239" s="101"/>
      <c r="AJ239" s="101"/>
    </row>
    <row r="240" spans="1:37" s="104" customFormat="1" ht="45">
      <c r="A240" s="55" t="s">
        <v>1763</v>
      </c>
      <c r="B240" s="76">
        <v>91338</v>
      </c>
      <c r="C240" s="108" t="s">
        <v>1764</v>
      </c>
      <c r="D240" s="108" t="s">
        <v>329</v>
      </c>
      <c r="E240" s="76" t="s">
        <v>1765</v>
      </c>
      <c r="F240" s="77" t="s">
        <v>698</v>
      </c>
      <c r="G240" s="77" t="s">
        <v>1385</v>
      </c>
      <c r="H240" s="76" t="s">
        <v>674</v>
      </c>
      <c r="I240" s="76"/>
      <c r="J240" s="60"/>
      <c r="K240" s="86">
        <v>45748</v>
      </c>
      <c r="L240" s="86">
        <v>46112</v>
      </c>
      <c r="M240" s="136">
        <v>28350</v>
      </c>
      <c r="N240" s="137"/>
      <c r="O240" s="136">
        <v>29484</v>
      </c>
      <c r="P240" s="116" t="s">
        <v>1766</v>
      </c>
      <c r="Q240" s="77"/>
      <c r="R240" s="66"/>
      <c r="S240" s="100"/>
      <c r="T240" s="86"/>
      <c r="U240" s="68"/>
      <c r="V240" s="86"/>
      <c r="W240" s="86"/>
      <c r="X240" s="77" t="s">
        <v>1387</v>
      </c>
      <c r="Y240" s="76"/>
      <c r="Z240" s="77" t="s">
        <v>428</v>
      </c>
      <c r="AA240" s="76"/>
      <c r="AB240" s="77"/>
      <c r="AC240" s="77"/>
      <c r="AD240" s="97"/>
      <c r="AE240" s="97"/>
      <c r="AF240" s="97"/>
      <c r="AG240" s="98"/>
      <c r="AH240" s="98"/>
      <c r="AI240" s="101"/>
      <c r="AJ240" s="101"/>
    </row>
    <row r="241" spans="1:37" s="104" customFormat="1" ht="135">
      <c r="A241" s="55" t="s">
        <v>1767</v>
      </c>
      <c r="B241" s="76">
        <v>91339</v>
      </c>
      <c r="C241" s="108" t="s">
        <v>1768</v>
      </c>
      <c r="D241" s="108" t="s">
        <v>1769</v>
      </c>
      <c r="E241" s="76" t="s">
        <v>1770</v>
      </c>
      <c r="F241" s="77" t="s">
        <v>698</v>
      </c>
      <c r="G241" s="77" t="s">
        <v>1335</v>
      </c>
      <c r="H241" s="76" t="s">
        <v>674</v>
      </c>
      <c r="I241" s="76"/>
      <c r="J241" s="60"/>
      <c r="K241" s="86">
        <v>45754</v>
      </c>
      <c r="L241" s="86">
        <v>46118</v>
      </c>
      <c r="M241" s="136">
        <v>28350</v>
      </c>
      <c r="N241" s="137"/>
      <c r="O241" s="136">
        <v>29484</v>
      </c>
      <c r="P241" s="116" t="s">
        <v>1633</v>
      </c>
      <c r="Q241" s="77"/>
      <c r="R241" s="66"/>
      <c r="S241" s="100"/>
      <c r="T241" s="86"/>
      <c r="U241" s="68"/>
      <c r="V241" s="86"/>
      <c r="W241" s="86"/>
      <c r="X241" s="77" t="s">
        <v>1337</v>
      </c>
      <c r="Y241" s="76"/>
      <c r="Z241" s="77" t="s">
        <v>1771</v>
      </c>
      <c r="AA241" s="76"/>
      <c r="AB241" s="77" t="s">
        <v>1772</v>
      </c>
      <c r="AC241" s="77"/>
      <c r="AD241" s="97"/>
      <c r="AE241" s="97"/>
      <c r="AF241" s="97"/>
      <c r="AG241" s="98"/>
      <c r="AH241" s="98"/>
      <c r="AI241" s="101"/>
      <c r="AJ241" s="101"/>
    </row>
    <row r="242" spans="1:37" s="74" customFormat="1" ht="22.5" customHeight="1">
      <c r="A242" s="55" t="s">
        <v>1773</v>
      </c>
      <c r="B242" s="119">
        <v>91340</v>
      </c>
      <c r="C242" s="120" t="s">
        <v>1774</v>
      </c>
      <c r="D242" s="120" t="s">
        <v>1775</v>
      </c>
      <c r="E242" s="119" t="s">
        <v>1776</v>
      </c>
      <c r="F242" s="127" t="s">
        <v>691</v>
      </c>
      <c r="G242" s="127" t="s">
        <v>1430</v>
      </c>
      <c r="H242" s="119" t="s">
        <v>674</v>
      </c>
      <c r="I242" s="119"/>
      <c r="J242" s="122"/>
      <c r="K242" s="123">
        <v>45758</v>
      </c>
      <c r="L242" s="123">
        <v>46122</v>
      </c>
      <c r="M242" s="160">
        <v>60000</v>
      </c>
      <c r="N242" s="161"/>
      <c r="O242" s="160">
        <v>60000</v>
      </c>
      <c r="P242" s="126"/>
      <c r="Q242" s="127"/>
      <c r="R242" s="128"/>
      <c r="S242" s="152"/>
      <c r="T242" s="123"/>
      <c r="U242" s="123"/>
      <c r="V242" s="123"/>
      <c r="W242" s="123"/>
      <c r="X242" s="127" t="s">
        <v>1432</v>
      </c>
      <c r="Y242" s="119"/>
      <c r="Z242" s="127" t="s">
        <v>1777</v>
      </c>
      <c r="AA242" s="119"/>
      <c r="AB242" s="127"/>
      <c r="AC242" s="127"/>
      <c r="AD242" s="123">
        <v>45758</v>
      </c>
      <c r="AE242" s="123">
        <v>46122</v>
      </c>
      <c r="AF242" s="128">
        <v>45808</v>
      </c>
      <c r="AG242" s="199">
        <v>60000</v>
      </c>
      <c r="AH242" s="199">
        <v>60000</v>
      </c>
      <c r="AI242" s="124">
        <v>8383.5616438356155</v>
      </c>
      <c r="AJ242" s="124">
        <v>8383.5616438356155</v>
      </c>
    </row>
    <row r="243" spans="1:37" s="104" customFormat="1" ht="112.5">
      <c r="A243" s="55" t="s">
        <v>1778</v>
      </c>
      <c r="B243" s="76">
        <v>91341</v>
      </c>
      <c r="C243" s="139" t="s">
        <v>1779</v>
      </c>
      <c r="D243" s="139" t="s">
        <v>1780</v>
      </c>
      <c r="E243" s="76" t="s">
        <v>1781</v>
      </c>
      <c r="F243" s="77" t="s">
        <v>711</v>
      </c>
      <c r="G243" s="77" t="s">
        <v>1500</v>
      </c>
      <c r="H243" s="76" t="s">
        <v>674</v>
      </c>
      <c r="I243" s="76"/>
      <c r="J243" s="60"/>
      <c r="K243" s="86">
        <v>45778</v>
      </c>
      <c r="L243" s="86">
        <v>46142</v>
      </c>
      <c r="M243" s="136"/>
      <c r="N243" s="137"/>
      <c r="O243" s="136"/>
      <c r="P243" s="116"/>
      <c r="Q243" s="77"/>
      <c r="R243" s="66"/>
      <c r="S243" s="100"/>
      <c r="T243" s="86"/>
      <c r="U243" s="68"/>
      <c r="V243" s="86"/>
      <c r="W243" s="86"/>
      <c r="X243" s="77" t="s">
        <v>713</v>
      </c>
      <c r="Y243" s="76"/>
      <c r="Z243" s="77"/>
      <c r="AA243" s="76"/>
      <c r="AB243" s="77" t="s">
        <v>1782</v>
      </c>
      <c r="AC243" s="77"/>
      <c r="AD243" s="97"/>
      <c r="AE243" s="97"/>
      <c r="AF243" s="97"/>
      <c r="AG243" s="98"/>
      <c r="AH243" s="98"/>
      <c r="AI243" s="101"/>
      <c r="AJ243" s="101"/>
    </row>
    <row r="244" spans="1:37" s="104" customFormat="1" ht="225">
      <c r="A244" s="55" t="s">
        <v>1783</v>
      </c>
      <c r="B244" s="76">
        <v>91342</v>
      </c>
      <c r="C244" s="108" t="s">
        <v>1784</v>
      </c>
      <c r="D244" s="108" t="s">
        <v>1785</v>
      </c>
      <c r="E244" s="76" t="s">
        <v>1786</v>
      </c>
      <c r="F244" s="77" t="s">
        <v>698</v>
      </c>
      <c r="G244" s="77" t="s">
        <v>1335</v>
      </c>
      <c r="H244" s="76" t="s">
        <v>674</v>
      </c>
      <c r="I244" s="76"/>
      <c r="J244" s="60"/>
      <c r="K244" s="86">
        <v>45768</v>
      </c>
      <c r="L244" s="86">
        <v>46132</v>
      </c>
      <c r="M244" s="136">
        <v>28350</v>
      </c>
      <c r="N244" s="137"/>
      <c r="O244" s="136">
        <v>29484</v>
      </c>
      <c r="P244" s="116" t="s">
        <v>1787</v>
      </c>
      <c r="Q244" s="77"/>
      <c r="R244" s="66"/>
      <c r="S244" s="100"/>
      <c r="T244" s="86"/>
      <c r="U244" s="68"/>
      <c r="V244" s="86"/>
      <c r="W244" s="86"/>
      <c r="X244" s="77" t="s">
        <v>1337</v>
      </c>
      <c r="Y244" s="76"/>
      <c r="Z244" s="77" t="s">
        <v>1788</v>
      </c>
      <c r="AA244" s="76"/>
      <c r="AB244" s="77" t="s">
        <v>1789</v>
      </c>
      <c r="AC244" s="77"/>
      <c r="AD244" s="97"/>
      <c r="AE244" s="97"/>
      <c r="AF244" s="97"/>
      <c r="AG244" s="98"/>
      <c r="AH244" s="98"/>
      <c r="AI244" s="101"/>
      <c r="AJ244" s="101"/>
    </row>
    <row r="245" spans="1:37" s="104" customFormat="1" ht="135">
      <c r="A245" s="55" t="s">
        <v>1790</v>
      </c>
      <c r="B245" s="76">
        <v>91233</v>
      </c>
      <c r="C245" s="108" t="s">
        <v>1791</v>
      </c>
      <c r="D245" s="108" t="s">
        <v>197</v>
      </c>
      <c r="E245" s="76" t="s">
        <v>1792</v>
      </c>
      <c r="F245" s="77" t="s">
        <v>698</v>
      </c>
      <c r="G245" s="77" t="s">
        <v>1793</v>
      </c>
      <c r="H245" s="76" t="s">
        <v>674</v>
      </c>
      <c r="I245" s="76" t="s">
        <v>675</v>
      </c>
      <c r="J245" s="60">
        <v>44632</v>
      </c>
      <c r="K245" s="86">
        <v>45758</v>
      </c>
      <c r="L245" s="86">
        <v>46122</v>
      </c>
      <c r="M245" s="136">
        <v>16200</v>
      </c>
      <c r="N245" s="137"/>
      <c r="O245" s="136">
        <v>20557.560000000001</v>
      </c>
      <c r="P245" s="116" t="s">
        <v>1794</v>
      </c>
      <c r="Q245" s="77"/>
      <c r="R245" s="66" t="s">
        <v>675</v>
      </c>
      <c r="S245" s="100"/>
      <c r="T245" s="86"/>
      <c r="U245" s="68"/>
      <c r="V245" s="86"/>
      <c r="W245" s="86"/>
      <c r="X245" s="77" t="s">
        <v>1795</v>
      </c>
      <c r="Y245" s="76"/>
      <c r="Z245" s="77" t="s">
        <v>1796</v>
      </c>
      <c r="AA245" s="76"/>
      <c r="AB245" s="77" t="s">
        <v>1797</v>
      </c>
      <c r="AC245" s="77"/>
      <c r="AD245" s="97"/>
      <c r="AE245" s="97"/>
      <c r="AF245" s="97"/>
      <c r="AG245" s="98"/>
      <c r="AH245" s="98"/>
      <c r="AI245" s="101"/>
      <c r="AJ245" s="101"/>
      <c r="AK245" s="103"/>
    </row>
    <row r="246" spans="1:37" s="74" customFormat="1" ht="22.5" hidden="1" customHeight="1">
      <c r="A246" s="55" t="s">
        <v>1798</v>
      </c>
      <c r="B246" s="119">
        <v>91137</v>
      </c>
      <c r="C246" s="120" t="s">
        <v>189</v>
      </c>
      <c r="D246" s="120" t="s">
        <v>190</v>
      </c>
      <c r="E246" s="119" t="s">
        <v>1125</v>
      </c>
      <c r="F246" s="127" t="s">
        <v>691</v>
      </c>
      <c r="G246" s="127" t="s">
        <v>935</v>
      </c>
      <c r="H246" s="119" t="s">
        <v>674</v>
      </c>
      <c r="I246" s="119" t="s">
        <v>675</v>
      </c>
      <c r="J246" s="122">
        <v>45556</v>
      </c>
      <c r="K246" s="123">
        <v>45556</v>
      </c>
      <c r="L246" s="123">
        <v>45920</v>
      </c>
      <c r="M246" s="160">
        <v>63000</v>
      </c>
      <c r="N246" s="161"/>
      <c r="O246" s="160">
        <v>63000</v>
      </c>
      <c r="P246" s="126" t="s">
        <v>1126</v>
      </c>
      <c r="Q246" s="127"/>
      <c r="R246" s="128" t="s">
        <v>675</v>
      </c>
      <c r="S246" s="152"/>
      <c r="T246" s="123"/>
      <c r="U246" s="123">
        <v>46046</v>
      </c>
      <c r="V246" s="123">
        <v>45291</v>
      </c>
      <c r="W246" s="123">
        <v>45657</v>
      </c>
      <c r="X246" s="127" t="s">
        <v>937</v>
      </c>
      <c r="Y246" s="119" t="s">
        <v>881</v>
      </c>
      <c r="Z246" s="127" t="s">
        <v>191</v>
      </c>
      <c r="AA246" s="119"/>
      <c r="AB246" s="127" t="s">
        <v>1127</v>
      </c>
      <c r="AC246" s="127" t="s">
        <v>1128</v>
      </c>
      <c r="AD246" s="123">
        <v>45556</v>
      </c>
      <c r="AE246" s="123">
        <v>45920</v>
      </c>
      <c r="AF246" s="128">
        <v>45762</v>
      </c>
      <c r="AG246" s="199">
        <v>63000</v>
      </c>
      <c r="AH246" s="199">
        <v>63000</v>
      </c>
      <c r="AI246" s="124">
        <v>35728.767123287675</v>
      </c>
      <c r="AJ246" s="124">
        <v>35728.767123287675</v>
      </c>
    </row>
    <row r="247" spans="1:37" s="104" customFormat="1" ht="67.5">
      <c r="A247" s="55" t="s">
        <v>1799</v>
      </c>
      <c r="B247" s="76">
        <v>91343</v>
      </c>
      <c r="C247" s="108" t="s">
        <v>1800</v>
      </c>
      <c r="D247" s="108" t="s">
        <v>193</v>
      </c>
      <c r="E247" s="76" t="s">
        <v>1801</v>
      </c>
      <c r="F247" s="77" t="s">
        <v>1176</v>
      </c>
      <c r="G247" s="77" t="s">
        <v>865</v>
      </c>
      <c r="H247" s="76" t="s">
        <v>674</v>
      </c>
      <c r="I247" s="76"/>
      <c r="J247" s="60"/>
      <c r="K247" s="86">
        <v>45758</v>
      </c>
      <c r="L247" s="86">
        <v>46122</v>
      </c>
      <c r="M247" s="136">
        <v>30000</v>
      </c>
      <c r="N247" s="137"/>
      <c r="O247" s="136">
        <v>31200</v>
      </c>
      <c r="P247" s="116" t="s">
        <v>1802</v>
      </c>
      <c r="Q247" s="77"/>
      <c r="R247" s="66"/>
      <c r="S247" s="100" t="s">
        <v>1803</v>
      </c>
      <c r="T247" s="86">
        <v>45756</v>
      </c>
      <c r="U247" s="68"/>
      <c r="V247" s="86">
        <v>45757</v>
      </c>
      <c r="W247" s="86">
        <v>46022</v>
      </c>
      <c r="X247" s="77" t="s">
        <v>867</v>
      </c>
      <c r="Y247" s="76"/>
      <c r="Z247" s="77" t="s">
        <v>46</v>
      </c>
      <c r="AA247" s="76"/>
      <c r="AB247" s="77" t="s">
        <v>1804</v>
      </c>
      <c r="AC247" s="77"/>
      <c r="AD247" s="97"/>
      <c r="AE247" s="97"/>
      <c r="AF247" s="97"/>
      <c r="AG247" s="98"/>
      <c r="AH247" s="98"/>
      <c r="AI247" s="101"/>
      <c r="AJ247" s="101"/>
    </row>
    <row r="248" spans="1:37" s="104" customFormat="1" ht="101.25">
      <c r="A248" s="55" t="s">
        <v>1805</v>
      </c>
      <c r="B248" s="76">
        <v>91344</v>
      </c>
      <c r="C248" s="108" t="s">
        <v>1806</v>
      </c>
      <c r="D248" s="108" t="s">
        <v>65</v>
      </c>
      <c r="E248" s="76" t="s">
        <v>1807</v>
      </c>
      <c r="F248" s="77" t="s">
        <v>1176</v>
      </c>
      <c r="G248" s="77" t="s">
        <v>1808</v>
      </c>
      <c r="H248" s="76" t="s">
        <v>674</v>
      </c>
      <c r="I248" s="76"/>
      <c r="J248" s="60"/>
      <c r="K248" s="86">
        <v>45758</v>
      </c>
      <c r="L248" s="86">
        <v>46122</v>
      </c>
      <c r="M248" s="136">
        <v>30000</v>
      </c>
      <c r="N248" s="137"/>
      <c r="O248" s="136">
        <v>31200</v>
      </c>
      <c r="P248" s="116" t="s">
        <v>1809</v>
      </c>
      <c r="Q248" s="77"/>
      <c r="R248" s="66"/>
      <c r="S248" s="100" t="s">
        <v>1810</v>
      </c>
      <c r="T248" s="86">
        <v>45756</v>
      </c>
      <c r="U248" s="68"/>
      <c r="V248" s="86"/>
      <c r="W248" s="86"/>
      <c r="X248" s="77" t="s">
        <v>1811</v>
      </c>
      <c r="Y248" s="76"/>
      <c r="Z248" s="77" t="s">
        <v>1812</v>
      </c>
      <c r="AA248" s="76"/>
      <c r="AB248" s="77" t="s">
        <v>1813</v>
      </c>
      <c r="AC248" s="77"/>
      <c r="AD248" s="97"/>
      <c r="AE248" s="97"/>
      <c r="AF248" s="97"/>
      <c r="AG248" s="98"/>
      <c r="AH248" s="98"/>
      <c r="AI248" s="101"/>
      <c r="AJ248" s="101"/>
    </row>
    <row r="249" spans="1:37" s="104" customFormat="1" ht="157.5">
      <c r="A249" s="55" t="s">
        <v>1319</v>
      </c>
      <c r="B249" s="76">
        <v>91247</v>
      </c>
      <c r="C249" s="108" t="s">
        <v>320</v>
      </c>
      <c r="D249" s="108" t="s">
        <v>321</v>
      </c>
      <c r="E249" s="76" t="s">
        <v>1320</v>
      </c>
      <c r="F249" s="77" t="s">
        <v>826</v>
      </c>
      <c r="G249" s="77" t="s">
        <v>1321</v>
      </c>
      <c r="H249" s="76" t="s">
        <v>674</v>
      </c>
      <c r="I249" s="76" t="s">
        <v>675</v>
      </c>
      <c r="J249" s="60"/>
      <c r="K249" s="86">
        <v>45788</v>
      </c>
      <c r="L249" s="86">
        <v>46152</v>
      </c>
      <c r="M249" s="136">
        <v>11250</v>
      </c>
      <c r="N249" s="137"/>
      <c r="O249" s="136">
        <v>11700</v>
      </c>
      <c r="P249" s="116" t="s">
        <v>50</v>
      </c>
      <c r="Q249" s="77"/>
      <c r="R249" s="66"/>
      <c r="S249" s="100" t="s">
        <v>1814</v>
      </c>
      <c r="T249" s="86">
        <v>45776</v>
      </c>
      <c r="U249" s="68"/>
      <c r="V249" s="86"/>
      <c r="W249" s="86"/>
      <c r="X249" s="77" t="s">
        <v>693</v>
      </c>
      <c r="Y249" s="76"/>
      <c r="Z249" s="77" t="s">
        <v>323</v>
      </c>
      <c r="AA249" s="76"/>
      <c r="AB249" s="77" t="s">
        <v>1322</v>
      </c>
      <c r="AC249" s="77"/>
      <c r="AD249" s="97"/>
      <c r="AE249" s="97"/>
      <c r="AF249" s="97"/>
      <c r="AG249" s="98"/>
      <c r="AH249" s="98"/>
      <c r="AI249" s="101"/>
      <c r="AJ249" s="101"/>
    </row>
    <row r="250" spans="1:37" s="104" customFormat="1" ht="326.25">
      <c r="A250" s="55" t="s">
        <v>1815</v>
      </c>
      <c r="B250" s="76">
        <v>90521</v>
      </c>
      <c r="C250" s="108" t="s">
        <v>574</v>
      </c>
      <c r="D250" s="108" t="s">
        <v>575</v>
      </c>
      <c r="E250" s="76" t="s">
        <v>1816</v>
      </c>
      <c r="F250" s="77" t="s">
        <v>672</v>
      </c>
      <c r="G250" s="77" t="s">
        <v>684</v>
      </c>
      <c r="H250" s="76" t="s">
        <v>674</v>
      </c>
      <c r="I250" s="76" t="s">
        <v>675</v>
      </c>
      <c r="J250" s="60">
        <v>45403</v>
      </c>
      <c r="K250" s="86">
        <v>45768</v>
      </c>
      <c r="L250" s="86">
        <v>46132</v>
      </c>
      <c r="M250" s="136">
        <v>34757.25</v>
      </c>
      <c r="N250" s="137"/>
      <c r="O250" s="136">
        <v>44100</v>
      </c>
      <c r="P250" s="116"/>
      <c r="Q250" s="77"/>
      <c r="R250" s="66" t="s">
        <v>675</v>
      </c>
      <c r="S250" s="100"/>
      <c r="T250" s="86"/>
      <c r="U250" s="68"/>
      <c r="V250" s="86">
        <v>45399</v>
      </c>
      <c r="W250" s="86" t="s">
        <v>1817</v>
      </c>
      <c r="X250" s="77" t="s">
        <v>686</v>
      </c>
      <c r="Y250" s="76" t="s">
        <v>687</v>
      </c>
      <c r="Z250" s="77" t="s">
        <v>1818</v>
      </c>
      <c r="AA250" s="76"/>
      <c r="AB250" s="77" t="s">
        <v>1819</v>
      </c>
      <c r="AC250" s="77"/>
      <c r="AD250" s="97"/>
      <c r="AE250" s="97"/>
      <c r="AF250" s="97"/>
      <c r="AG250" s="98"/>
      <c r="AH250" s="98"/>
      <c r="AI250" s="101"/>
      <c r="AJ250" s="101"/>
    </row>
    <row r="251" spans="1:37" s="104" customFormat="1" ht="191.25">
      <c r="A251" s="55" t="s">
        <v>1820</v>
      </c>
      <c r="B251" s="76">
        <v>91152</v>
      </c>
      <c r="C251" s="108" t="s">
        <v>303</v>
      </c>
      <c r="D251" s="108" t="s">
        <v>47</v>
      </c>
      <c r="E251" s="76" t="s">
        <v>1821</v>
      </c>
      <c r="F251" s="77" t="s">
        <v>691</v>
      </c>
      <c r="G251" s="77" t="s">
        <v>1822</v>
      </c>
      <c r="H251" s="76" t="s">
        <v>674</v>
      </c>
      <c r="I251" s="76"/>
      <c r="J251" s="60">
        <v>45783</v>
      </c>
      <c r="K251" s="86">
        <v>45783</v>
      </c>
      <c r="L251" s="86">
        <v>46147</v>
      </c>
      <c r="M251" s="136">
        <v>41000</v>
      </c>
      <c r="N251" s="137"/>
      <c r="O251" s="136">
        <v>41000</v>
      </c>
      <c r="P251" s="116" t="s">
        <v>1823</v>
      </c>
      <c r="Q251" s="77"/>
      <c r="R251" s="66" t="s">
        <v>675</v>
      </c>
      <c r="S251" s="100"/>
      <c r="T251" s="86"/>
      <c r="U251" s="68"/>
      <c r="V251" s="86"/>
      <c r="W251" s="86"/>
      <c r="X251" s="77" t="s">
        <v>1824</v>
      </c>
      <c r="Y251" s="76" t="s">
        <v>881</v>
      </c>
      <c r="Z251" s="77" t="s">
        <v>304</v>
      </c>
      <c r="AA251" s="76"/>
      <c r="AB251" s="77" t="s">
        <v>1825</v>
      </c>
      <c r="AC251" s="77" t="s">
        <v>1826</v>
      </c>
      <c r="AD251" s="97"/>
      <c r="AE251" s="97"/>
      <c r="AF251" s="97"/>
      <c r="AG251" s="98"/>
      <c r="AH251" s="98"/>
      <c r="AI251" s="101"/>
      <c r="AJ251" s="101"/>
    </row>
    <row r="252" spans="1:37" s="104" customFormat="1" ht="78.75" hidden="1">
      <c r="A252" s="55" t="s">
        <v>1827</v>
      </c>
      <c r="B252" s="76">
        <v>90251</v>
      </c>
      <c r="C252" s="108" t="s">
        <v>374</v>
      </c>
      <c r="D252" s="108" t="s">
        <v>375</v>
      </c>
      <c r="E252" s="76" t="s">
        <v>731</v>
      </c>
      <c r="F252" s="77" t="s">
        <v>732</v>
      </c>
      <c r="G252" s="77" t="s">
        <v>684</v>
      </c>
      <c r="H252" s="76" t="s">
        <v>674</v>
      </c>
      <c r="I252" s="76" t="s">
        <v>675</v>
      </c>
      <c r="J252" s="60">
        <v>45880</v>
      </c>
      <c r="K252" s="86">
        <v>45880</v>
      </c>
      <c r="L252" s="86">
        <v>46244</v>
      </c>
      <c r="M252" s="136">
        <v>22383.360000000001</v>
      </c>
      <c r="N252" s="137"/>
      <c r="O252" s="136">
        <v>28400</v>
      </c>
      <c r="P252" s="116" t="s">
        <v>733</v>
      </c>
      <c r="Q252" s="77"/>
      <c r="R252" s="66" t="s">
        <v>974</v>
      </c>
      <c r="S252" s="100" t="s">
        <v>1828</v>
      </c>
      <c r="T252" s="86">
        <v>45776</v>
      </c>
      <c r="U252" s="68"/>
      <c r="V252" s="86">
        <v>45087</v>
      </c>
      <c r="W252" s="86">
        <v>45818</v>
      </c>
      <c r="X252" s="77" t="s">
        <v>686</v>
      </c>
      <c r="Y252" s="76" t="s">
        <v>687</v>
      </c>
      <c r="Z252" s="77" t="s">
        <v>378</v>
      </c>
      <c r="AA252" s="76"/>
      <c r="AB252" s="77"/>
      <c r="AC252" s="77"/>
      <c r="AD252" s="97"/>
      <c r="AE252" s="97"/>
      <c r="AF252" s="97"/>
      <c r="AG252" s="98"/>
      <c r="AH252" s="98"/>
      <c r="AI252" s="101"/>
      <c r="AJ252" s="101"/>
    </row>
    <row r="253" spans="1:37" s="104" customFormat="1" ht="90">
      <c r="A253" s="55" t="s">
        <v>1829</v>
      </c>
      <c r="B253" s="76">
        <v>91295</v>
      </c>
      <c r="C253" s="108" t="s">
        <v>516</v>
      </c>
      <c r="D253" s="108" t="s">
        <v>26</v>
      </c>
      <c r="E253" s="76" t="s">
        <v>1830</v>
      </c>
      <c r="F253" s="77" t="s">
        <v>691</v>
      </c>
      <c r="G253" s="77" t="s">
        <v>1568</v>
      </c>
      <c r="H253" s="76" t="s">
        <v>674</v>
      </c>
      <c r="I253" s="76"/>
      <c r="J253" s="60"/>
      <c r="K253" s="86">
        <v>45792</v>
      </c>
      <c r="L253" s="86">
        <v>45975</v>
      </c>
      <c r="M253" s="136">
        <v>22750</v>
      </c>
      <c r="N253" s="137"/>
      <c r="O253" s="136">
        <v>22750</v>
      </c>
      <c r="P253" s="116" t="s">
        <v>1831</v>
      </c>
      <c r="Q253" s="77"/>
      <c r="R253" s="66" t="s">
        <v>675</v>
      </c>
      <c r="S253" s="100" t="s">
        <v>1828</v>
      </c>
      <c r="T253" s="86">
        <v>45776</v>
      </c>
      <c r="U253" s="68"/>
      <c r="V253" s="86"/>
      <c r="W253" s="86"/>
      <c r="X253" s="77" t="s">
        <v>686</v>
      </c>
      <c r="Y253" s="76"/>
      <c r="Z253" s="77"/>
      <c r="AA253" s="76"/>
      <c r="AB253" s="77"/>
      <c r="AC253" s="77"/>
      <c r="AD253" s="97"/>
      <c r="AE253" s="97"/>
      <c r="AF253" s="97"/>
      <c r="AG253" s="98"/>
      <c r="AH253" s="98"/>
      <c r="AI253" s="101"/>
      <c r="AJ253" s="101"/>
    </row>
    <row r="254" spans="1:37" s="74" customFormat="1" ht="11.25" customHeight="1">
      <c r="A254" s="55" t="s">
        <v>1832</v>
      </c>
      <c r="B254" s="76">
        <v>91231</v>
      </c>
      <c r="C254" s="108" t="s">
        <v>300</v>
      </c>
      <c r="D254" s="108" t="s">
        <v>301</v>
      </c>
      <c r="E254" s="76" t="s">
        <v>1833</v>
      </c>
      <c r="F254" s="77" t="s">
        <v>672</v>
      </c>
      <c r="G254" s="77" t="s">
        <v>865</v>
      </c>
      <c r="H254" s="76" t="s">
        <v>674</v>
      </c>
      <c r="I254" s="76"/>
      <c r="J254" s="60"/>
      <c r="K254" s="86">
        <v>45768</v>
      </c>
      <c r="L254" s="86">
        <v>46132</v>
      </c>
      <c r="M254" s="136">
        <v>31500</v>
      </c>
      <c r="N254" s="137"/>
      <c r="O254" s="136">
        <v>32760</v>
      </c>
      <c r="P254" s="116" t="s">
        <v>1834</v>
      </c>
      <c r="Q254" s="77"/>
      <c r="R254" s="66"/>
      <c r="S254" s="100"/>
      <c r="T254" s="86"/>
      <c r="U254" s="68"/>
      <c r="V254" s="86"/>
      <c r="W254" s="86"/>
      <c r="X254" s="77" t="s">
        <v>867</v>
      </c>
      <c r="Y254" s="76"/>
      <c r="Z254" s="77" t="s">
        <v>1835</v>
      </c>
      <c r="AA254" s="76"/>
      <c r="AB254" s="84" t="s">
        <v>1836</v>
      </c>
      <c r="AC254" s="77"/>
      <c r="AD254" s="97"/>
      <c r="AE254" s="97"/>
      <c r="AF254" s="97"/>
      <c r="AG254" s="98"/>
      <c r="AH254" s="98"/>
      <c r="AI254" s="101"/>
      <c r="AJ254" s="101"/>
    </row>
    <row r="255" spans="1:37" s="104" customFormat="1" ht="67.5">
      <c r="A255" s="55" t="s">
        <v>1837</v>
      </c>
      <c r="B255" s="76">
        <v>91345</v>
      </c>
      <c r="C255" s="108" t="s">
        <v>1838</v>
      </c>
      <c r="D255" s="108" t="s">
        <v>171</v>
      </c>
      <c r="E255" s="76" t="s">
        <v>1839</v>
      </c>
      <c r="F255" s="77" t="s">
        <v>672</v>
      </c>
      <c r="G255" s="77" t="s">
        <v>865</v>
      </c>
      <c r="H255" s="76" t="s">
        <v>674</v>
      </c>
      <c r="I255" s="76"/>
      <c r="J255" s="60"/>
      <c r="K255" s="86">
        <v>45778</v>
      </c>
      <c r="L255" s="86">
        <v>46142</v>
      </c>
      <c r="M255" s="136">
        <v>28350</v>
      </c>
      <c r="N255" s="137"/>
      <c r="O255" s="136">
        <v>29484</v>
      </c>
      <c r="P255" s="116" t="s">
        <v>1840</v>
      </c>
      <c r="Q255" s="77"/>
      <c r="R255" s="66"/>
      <c r="S255" s="100"/>
      <c r="T255" s="86"/>
      <c r="U255" s="68"/>
      <c r="V255" s="86"/>
      <c r="W255" s="86"/>
      <c r="X255" s="77" t="s">
        <v>867</v>
      </c>
      <c r="Y255" s="76"/>
      <c r="Z255" s="77" t="s">
        <v>1841</v>
      </c>
      <c r="AA255" s="76"/>
      <c r="AB255" s="77"/>
      <c r="AC255" s="77"/>
      <c r="AD255" s="97"/>
      <c r="AE255" s="97"/>
      <c r="AF255" s="97"/>
      <c r="AG255" s="98"/>
      <c r="AH255" s="98"/>
      <c r="AI255" s="101"/>
      <c r="AJ255" s="101"/>
    </row>
    <row r="256" spans="1:37" s="74" customFormat="1" ht="101.25" customHeight="1">
      <c r="A256" s="55" t="s">
        <v>1842</v>
      </c>
      <c r="B256" s="76">
        <v>91154</v>
      </c>
      <c r="C256" s="108" t="s">
        <v>581</v>
      </c>
      <c r="D256" s="108" t="s">
        <v>1843</v>
      </c>
      <c r="E256" s="76" t="s">
        <v>1844</v>
      </c>
      <c r="F256" s="77" t="s">
        <v>698</v>
      </c>
      <c r="G256" s="77" t="s">
        <v>865</v>
      </c>
      <c r="H256" s="76" t="s">
        <v>674</v>
      </c>
      <c r="I256" s="108"/>
      <c r="J256" s="60">
        <v>45037</v>
      </c>
      <c r="K256" s="86">
        <v>45768</v>
      </c>
      <c r="L256" s="86">
        <v>46132</v>
      </c>
      <c r="M256" s="81">
        <v>35000</v>
      </c>
      <c r="N256" s="82"/>
      <c r="O256" s="81">
        <v>36400</v>
      </c>
      <c r="P256" s="116" t="s">
        <v>1845</v>
      </c>
      <c r="Q256" s="84"/>
      <c r="R256" s="66" t="s">
        <v>675</v>
      </c>
      <c r="S256" s="85"/>
      <c r="T256" s="86"/>
      <c r="U256" s="68"/>
      <c r="V256" s="86"/>
      <c r="W256" s="86"/>
      <c r="X256" s="77" t="s">
        <v>1393</v>
      </c>
      <c r="Y256" s="76" t="s">
        <v>881</v>
      </c>
      <c r="Z256" s="77" t="s">
        <v>1846</v>
      </c>
      <c r="AA256" s="76"/>
      <c r="AB256" s="77" t="s">
        <v>1847</v>
      </c>
      <c r="AC256" s="77"/>
      <c r="AD256" s="97"/>
      <c r="AE256" s="97"/>
      <c r="AF256" s="97"/>
      <c r="AG256" s="98"/>
      <c r="AH256" s="98"/>
      <c r="AI256" s="101"/>
      <c r="AJ256" s="101"/>
    </row>
    <row r="257" spans="1:37" s="104" customFormat="1" ht="56.25">
      <c r="A257" s="55" t="s">
        <v>1848</v>
      </c>
      <c r="B257" s="58">
        <v>91187</v>
      </c>
      <c r="C257" s="57" t="s">
        <v>582</v>
      </c>
      <c r="D257" s="57" t="s">
        <v>124</v>
      </c>
      <c r="E257" s="58" t="s">
        <v>1849</v>
      </c>
      <c r="F257" s="57" t="s">
        <v>698</v>
      </c>
      <c r="G257" s="59" t="s">
        <v>973</v>
      </c>
      <c r="H257" s="76" t="s">
        <v>674</v>
      </c>
      <c r="I257" s="200" t="s">
        <v>675</v>
      </c>
      <c r="J257" s="60">
        <v>45770</v>
      </c>
      <c r="K257" s="201">
        <v>45770</v>
      </c>
      <c r="L257" s="201">
        <v>46134</v>
      </c>
      <c r="M257" s="202"/>
      <c r="N257" s="203"/>
      <c r="O257" s="202"/>
      <c r="P257" s="204"/>
      <c r="Q257" s="205"/>
      <c r="R257" s="66" t="s">
        <v>675</v>
      </c>
      <c r="S257" s="206"/>
      <c r="T257" s="201"/>
      <c r="U257" s="68"/>
      <c r="V257" s="201"/>
      <c r="W257" s="201"/>
      <c r="X257" s="207" t="s">
        <v>975</v>
      </c>
      <c r="Y257" s="208"/>
      <c r="Z257" s="207"/>
      <c r="AA257" s="208"/>
      <c r="AB257" s="207" t="s">
        <v>1850</v>
      </c>
      <c r="AC257" s="207"/>
      <c r="AD257" s="209"/>
      <c r="AE257" s="209"/>
      <c r="AF257" s="209"/>
      <c r="AG257" s="210"/>
      <c r="AH257" s="210"/>
      <c r="AI257" s="195"/>
      <c r="AJ257" s="195"/>
      <c r="AK257" s="74"/>
    </row>
    <row r="258" spans="1:37" s="104" customFormat="1" ht="78.75">
      <c r="A258" s="55" t="s">
        <v>1851</v>
      </c>
      <c r="B258" s="58">
        <v>91346</v>
      </c>
      <c r="C258" s="57" t="s">
        <v>1852</v>
      </c>
      <c r="D258" s="57" t="s">
        <v>1853</v>
      </c>
      <c r="E258" s="58" t="s">
        <v>1854</v>
      </c>
      <c r="F258" s="57" t="s">
        <v>683</v>
      </c>
      <c r="G258" s="59" t="s">
        <v>1855</v>
      </c>
      <c r="H258" s="76" t="s">
        <v>674</v>
      </c>
      <c r="I258" s="200"/>
      <c r="J258" s="60"/>
      <c r="K258" s="201">
        <v>45778</v>
      </c>
      <c r="L258" s="201">
        <v>46142</v>
      </c>
      <c r="M258" s="202">
        <v>34398</v>
      </c>
      <c r="N258" s="203"/>
      <c r="O258" s="202">
        <v>34398</v>
      </c>
      <c r="P258" s="204"/>
      <c r="Q258" s="205"/>
      <c r="R258" s="66"/>
      <c r="S258" s="206" t="s">
        <v>1856</v>
      </c>
      <c r="T258" s="201">
        <v>45765</v>
      </c>
      <c r="U258" s="68"/>
      <c r="V258" s="201"/>
      <c r="W258" s="201"/>
      <c r="X258" s="207" t="s">
        <v>1857</v>
      </c>
      <c r="Y258" s="208"/>
      <c r="Z258" s="207"/>
      <c r="AA258" s="208"/>
      <c r="AB258" s="207" t="s">
        <v>1858</v>
      </c>
      <c r="AC258" s="207"/>
      <c r="AD258" s="209"/>
      <c r="AE258" s="209"/>
      <c r="AF258" s="209"/>
      <c r="AG258" s="210"/>
      <c r="AH258" s="210"/>
      <c r="AI258" s="195"/>
      <c r="AJ258" s="195"/>
      <c r="AK258" s="74"/>
    </row>
    <row r="259" spans="1:37" s="104" customFormat="1" ht="157.5">
      <c r="A259" s="55" t="s">
        <v>1859</v>
      </c>
      <c r="B259" s="76">
        <v>91347</v>
      </c>
      <c r="C259" s="108" t="s">
        <v>1860</v>
      </c>
      <c r="D259" s="108" t="s">
        <v>631</v>
      </c>
      <c r="E259" s="76" t="s">
        <v>1861</v>
      </c>
      <c r="F259" s="77" t="s">
        <v>698</v>
      </c>
      <c r="G259" s="77" t="s">
        <v>1822</v>
      </c>
      <c r="H259" s="76" t="s">
        <v>674</v>
      </c>
      <c r="I259" s="76"/>
      <c r="J259" s="60"/>
      <c r="K259" s="86">
        <v>45778</v>
      </c>
      <c r="L259" s="86">
        <v>46142</v>
      </c>
      <c r="M259" s="136">
        <v>33317.31</v>
      </c>
      <c r="N259" s="137"/>
      <c r="O259" s="136">
        <v>34650</v>
      </c>
      <c r="P259" s="116"/>
      <c r="Q259" s="77" t="s">
        <v>1862</v>
      </c>
      <c r="R259" s="66"/>
      <c r="S259" s="100" t="s">
        <v>1814</v>
      </c>
      <c r="T259" s="86">
        <v>45776</v>
      </c>
      <c r="U259" s="68"/>
      <c r="V259" s="86"/>
      <c r="W259" s="86"/>
      <c r="X259" s="77" t="s">
        <v>686</v>
      </c>
      <c r="Y259" s="76"/>
      <c r="Z259" s="77" t="s">
        <v>1863</v>
      </c>
      <c r="AA259" s="76"/>
      <c r="AB259" s="77" t="s">
        <v>1864</v>
      </c>
      <c r="AC259" s="77"/>
      <c r="AD259" s="97"/>
      <c r="AE259" s="97"/>
      <c r="AF259" s="97"/>
      <c r="AG259" s="98"/>
      <c r="AH259" s="98"/>
      <c r="AI259" s="101"/>
      <c r="AJ259" s="101"/>
    </row>
    <row r="260" spans="1:37" s="74" customFormat="1" ht="33.75" customHeight="1">
      <c r="A260" s="55" t="s">
        <v>1865</v>
      </c>
      <c r="B260" s="208">
        <v>91149</v>
      </c>
      <c r="C260" s="200" t="s">
        <v>580</v>
      </c>
      <c r="D260" s="200" t="s">
        <v>60</v>
      </c>
      <c r="E260" s="208" t="s">
        <v>1866</v>
      </c>
      <c r="F260" s="207" t="s">
        <v>826</v>
      </c>
      <c r="G260" s="207" t="s">
        <v>1867</v>
      </c>
      <c r="H260" s="208" t="s">
        <v>674</v>
      </c>
      <c r="I260" s="200"/>
      <c r="J260" s="60">
        <v>45788</v>
      </c>
      <c r="K260" s="201">
        <v>45788</v>
      </c>
      <c r="L260" s="201">
        <v>46032</v>
      </c>
      <c r="M260" s="202">
        <v>12000</v>
      </c>
      <c r="N260" s="203"/>
      <c r="O260" s="202">
        <v>12480</v>
      </c>
      <c r="P260" s="204" t="s">
        <v>1868</v>
      </c>
      <c r="Q260" s="205"/>
      <c r="R260" s="66"/>
      <c r="S260" s="206"/>
      <c r="T260" s="201"/>
      <c r="U260" s="68"/>
      <c r="V260" s="201"/>
      <c r="W260" s="201"/>
      <c r="X260" s="207" t="s">
        <v>1869</v>
      </c>
      <c r="Y260" s="208" t="s">
        <v>881</v>
      </c>
      <c r="Z260" s="207"/>
      <c r="AA260" s="208"/>
      <c r="AB260" s="207" t="s">
        <v>1870</v>
      </c>
      <c r="AC260" s="207" t="s">
        <v>1871</v>
      </c>
      <c r="AD260" s="209"/>
      <c r="AE260" s="209"/>
      <c r="AF260" s="209"/>
      <c r="AG260" s="210"/>
      <c r="AH260" s="210"/>
      <c r="AI260" s="195"/>
      <c r="AJ260" s="195"/>
    </row>
    <row r="261" spans="1:37" s="74" customFormat="1" ht="33.75" customHeight="1">
      <c r="A261" s="55" t="s">
        <v>1872</v>
      </c>
      <c r="B261" s="56">
        <v>91091</v>
      </c>
      <c r="C261" s="57" t="s">
        <v>305</v>
      </c>
      <c r="D261" s="57" t="s">
        <v>67</v>
      </c>
      <c r="E261" s="58" t="s">
        <v>1873</v>
      </c>
      <c r="F261" s="57" t="s">
        <v>698</v>
      </c>
      <c r="G261" s="78" t="s">
        <v>1874</v>
      </c>
      <c r="H261" s="58" t="s">
        <v>674</v>
      </c>
      <c r="I261" s="57" t="s">
        <v>675</v>
      </c>
      <c r="J261" s="60">
        <v>44631</v>
      </c>
      <c r="K261" s="61">
        <v>45788</v>
      </c>
      <c r="L261" s="61">
        <v>46152</v>
      </c>
      <c r="M261" s="62">
        <v>37800</v>
      </c>
      <c r="N261" s="63"/>
      <c r="O261" s="62">
        <v>39312</v>
      </c>
      <c r="P261" s="64" t="s">
        <v>1648</v>
      </c>
      <c r="Q261" s="65" t="s">
        <v>306</v>
      </c>
      <c r="R261" s="66" t="s">
        <v>675</v>
      </c>
      <c r="S261" s="67"/>
      <c r="T261" s="61"/>
      <c r="U261" s="68"/>
      <c r="V261" s="69"/>
      <c r="W261" s="69"/>
      <c r="X261" s="58" t="s">
        <v>1337</v>
      </c>
      <c r="Y261" s="58" t="s">
        <v>881</v>
      </c>
      <c r="Z261" s="70" t="s">
        <v>307</v>
      </c>
      <c r="AA261" s="57"/>
      <c r="AB261" s="70"/>
      <c r="AC261" s="70" t="s">
        <v>1875</v>
      </c>
      <c r="AD261" s="71"/>
      <c r="AE261" s="71"/>
      <c r="AF261" s="71"/>
      <c r="AG261" s="72"/>
      <c r="AH261" s="72"/>
      <c r="AI261" s="73"/>
      <c r="AJ261" s="73"/>
    </row>
    <row r="262" spans="1:37" s="104" customFormat="1" ht="247.5">
      <c r="A262" s="55" t="s">
        <v>1876</v>
      </c>
      <c r="B262" s="76">
        <v>91276</v>
      </c>
      <c r="C262" s="108" t="s">
        <v>457</v>
      </c>
      <c r="D262" s="108" t="s">
        <v>44</v>
      </c>
      <c r="E262" s="76" t="s">
        <v>1877</v>
      </c>
      <c r="F262" s="77" t="s">
        <v>698</v>
      </c>
      <c r="G262" s="77" t="s">
        <v>894</v>
      </c>
      <c r="H262" s="76" t="s">
        <v>674</v>
      </c>
      <c r="I262" s="76"/>
      <c r="J262" s="60"/>
      <c r="K262" s="86">
        <v>45788</v>
      </c>
      <c r="L262" s="86">
        <v>45971</v>
      </c>
      <c r="M262" s="62">
        <v>12000</v>
      </c>
      <c r="N262" s="137"/>
      <c r="O262" s="136">
        <v>15225.6</v>
      </c>
      <c r="P262" s="116" t="s">
        <v>1878</v>
      </c>
      <c r="Q262" s="77"/>
      <c r="R262" s="66"/>
      <c r="S262" s="100"/>
      <c r="T262" s="86"/>
      <c r="U262" s="68"/>
      <c r="V262" s="86"/>
      <c r="W262" s="86"/>
      <c r="X262" s="77" t="s">
        <v>895</v>
      </c>
      <c r="Y262" s="76"/>
      <c r="Z262" s="77" t="s">
        <v>1879</v>
      </c>
      <c r="AA262" s="76"/>
      <c r="AB262" s="77"/>
      <c r="AC262" s="77"/>
      <c r="AD262" s="97"/>
      <c r="AE262" s="97"/>
      <c r="AF262" s="97"/>
      <c r="AG262" s="98"/>
      <c r="AH262" s="98"/>
      <c r="AI262" s="101"/>
      <c r="AJ262" s="101"/>
    </row>
    <row r="263" spans="1:37" s="104" customFormat="1" ht="202.5">
      <c r="A263" s="55" t="s">
        <v>1880</v>
      </c>
      <c r="B263" s="76">
        <v>91348</v>
      </c>
      <c r="C263" s="108" t="s">
        <v>1881</v>
      </c>
      <c r="D263" s="108" t="s">
        <v>1882</v>
      </c>
      <c r="E263" s="76" t="s">
        <v>1883</v>
      </c>
      <c r="F263" s="77" t="s">
        <v>732</v>
      </c>
      <c r="G263" s="77" t="s">
        <v>692</v>
      </c>
      <c r="H263" s="76" t="s">
        <v>674</v>
      </c>
      <c r="I263" s="76"/>
      <c r="J263" s="60"/>
      <c r="K263" s="86">
        <v>45788</v>
      </c>
      <c r="L263" s="86">
        <v>46152</v>
      </c>
      <c r="M263" s="136">
        <v>17550</v>
      </c>
      <c r="N263" s="137"/>
      <c r="O263" s="136">
        <v>18252</v>
      </c>
      <c r="P263" s="116" t="s">
        <v>50</v>
      </c>
      <c r="Q263" s="77"/>
      <c r="R263" s="66"/>
      <c r="S263" s="100"/>
      <c r="T263" s="86"/>
      <c r="U263" s="68"/>
      <c r="V263" s="86"/>
      <c r="W263" s="86"/>
      <c r="X263" s="77" t="s">
        <v>693</v>
      </c>
      <c r="Y263" s="76"/>
      <c r="Z263" s="77" t="s">
        <v>1884</v>
      </c>
      <c r="AA263" s="76"/>
      <c r="AB263" s="77"/>
      <c r="AC263" s="77"/>
      <c r="AD263" s="97"/>
      <c r="AE263" s="97"/>
      <c r="AF263" s="97"/>
      <c r="AG263" s="98"/>
      <c r="AH263" s="98"/>
      <c r="AI263" s="101"/>
      <c r="AJ263" s="101"/>
    </row>
    <row r="264" spans="1:37" s="104" customFormat="1" ht="168.75">
      <c r="A264" s="55" t="s">
        <v>1885</v>
      </c>
      <c r="B264" s="76">
        <v>91349</v>
      </c>
      <c r="C264" s="108" t="s">
        <v>1886</v>
      </c>
      <c r="D264" s="108" t="s">
        <v>153</v>
      </c>
      <c r="E264" s="76" t="s">
        <v>1887</v>
      </c>
      <c r="F264" s="77" t="s">
        <v>698</v>
      </c>
      <c r="G264" s="77" t="s">
        <v>1361</v>
      </c>
      <c r="H264" s="76" t="s">
        <v>674</v>
      </c>
      <c r="I264" s="76"/>
      <c r="J264" s="60"/>
      <c r="K264" s="86">
        <v>45798</v>
      </c>
      <c r="L264" s="86">
        <v>46527</v>
      </c>
      <c r="M264" s="136">
        <v>67307.69</v>
      </c>
      <c r="N264" s="137"/>
      <c r="O264" s="136">
        <v>70000</v>
      </c>
      <c r="P264" s="116" t="s">
        <v>1888</v>
      </c>
      <c r="Q264" s="77"/>
      <c r="R264" s="66"/>
      <c r="S264" s="100"/>
      <c r="T264" s="86"/>
      <c r="U264" s="68"/>
      <c r="V264" s="86"/>
      <c r="W264" s="86"/>
      <c r="X264" s="77" t="s">
        <v>1889</v>
      </c>
      <c r="Y264" s="76"/>
      <c r="Z264" s="77" t="s">
        <v>373</v>
      </c>
      <c r="AA264" s="76"/>
      <c r="AB264" s="77"/>
      <c r="AC264" s="77" t="s">
        <v>1890</v>
      </c>
      <c r="AD264" s="97"/>
      <c r="AE264" s="97"/>
      <c r="AF264" s="97"/>
      <c r="AG264" s="98"/>
      <c r="AH264" s="98"/>
      <c r="AI264" s="101"/>
      <c r="AJ264" s="101"/>
    </row>
    <row r="265" spans="1:37" s="74" customFormat="1" ht="22.5" customHeight="1">
      <c r="A265" s="55" t="s">
        <v>1891</v>
      </c>
      <c r="B265" s="58">
        <v>91071</v>
      </c>
      <c r="C265" s="57" t="s">
        <v>36</v>
      </c>
      <c r="D265" s="57" t="s">
        <v>37</v>
      </c>
      <c r="E265" s="76" t="s">
        <v>1037</v>
      </c>
      <c r="F265" s="108" t="s">
        <v>672</v>
      </c>
      <c r="G265" s="77" t="s">
        <v>943</v>
      </c>
      <c r="H265" s="58" t="s">
        <v>674</v>
      </c>
      <c r="I265" s="57" t="s">
        <v>675</v>
      </c>
      <c r="J265" s="60">
        <v>44572</v>
      </c>
      <c r="K265" s="61">
        <v>45809</v>
      </c>
      <c r="L265" s="61">
        <v>46538</v>
      </c>
      <c r="M265" s="81">
        <v>93600</v>
      </c>
      <c r="N265" s="81"/>
      <c r="O265" s="81">
        <v>93600</v>
      </c>
      <c r="P265" s="109" t="s">
        <v>336</v>
      </c>
      <c r="Q265" s="84" t="s">
        <v>35</v>
      </c>
      <c r="R265" s="66" t="s">
        <v>974</v>
      </c>
      <c r="S265" s="110"/>
      <c r="T265" s="86"/>
      <c r="U265" s="68"/>
      <c r="V265" s="111"/>
      <c r="W265" s="111"/>
      <c r="X265" s="76" t="s">
        <v>944</v>
      </c>
      <c r="Y265" s="76" t="s">
        <v>881</v>
      </c>
      <c r="Z265" s="112" t="s">
        <v>1892</v>
      </c>
      <c r="AA265" s="108"/>
      <c r="AB265" s="70"/>
      <c r="AC265" s="70"/>
      <c r="AD265" s="71"/>
      <c r="AE265" s="71"/>
      <c r="AF265" s="71"/>
      <c r="AG265" s="72"/>
      <c r="AH265" s="72"/>
      <c r="AI265" s="73"/>
      <c r="AJ265" s="73"/>
    </row>
    <row r="266" spans="1:37" s="104" customFormat="1" ht="45">
      <c r="A266" s="55" t="s">
        <v>1893</v>
      </c>
      <c r="B266" s="76">
        <v>91350</v>
      </c>
      <c r="C266" s="108" t="s">
        <v>1894</v>
      </c>
      <c r="D266" s="108" t="s">
        <v>143</v>
      </c>
      <c r="E266" s="76" t="s">
        <v>1895</v>
      </c>
      <c r="F266" s="77" t="s">
        <v>698</v>
      </c>
      <c r="G266" s="77" t="s">
        <v>865</v>
      </c>
      <c r="H266" s="76" t="s">
        <v>674</v>
      </c>
      <c r="I266" s="76"/>
      <c r="J266" s="60"/>
      <c r="K266" s="86">
        <v>45798</v>
      </c>
      <c r="L266" s="86">
        <v>46162</v>
      </c>
      <c r="M266" s="136"/>
      <c r="N266" s="137"/>
      <c r="O266" s="136"/>
      <c r="P266" s="116"/>
      <c r="Q266" s="77"/>
      <c r="R266" s="66"/>
      <c r="S266" s="100"/>
      <c r="T266" s="86"/>
      <c r="U266" s="68"/>
      <c r="V266" s="86"/>
      <c r="W266" s="86"/>
      <c r="X266" s="77" t="s">
        <v>1393</v>
      </c>
      <c r="Y266" s="76"/>
      <c r="Z266" s="77"/>
      <c r="AA266" s="76"/>
      <c r="AB266" s="77"/>
      <c r="AC266" s="77"/>
      <c r="AD266" s="97"/>
      <c r="AE266" s="97"/>
      <c r="AF266" s="97"/>
      <c r="AG266" s="98"/>
      <c r="AH266" s="98"/>
      <c r="AI266" s="101"/>
      <c r="AJ266" s="101"/>
    </row>
    <row r="267" spans="1:37" s="104" customFormat="1" ht="33.75" hidden="1">
      <c r="A267" s="55" t="s">
        <v>1896</v>
      </c>
      <c r="B267" s="76">
        <v>91351</v>
      </c>
      <c r="C267" s="108" t="s">
        <v>1897</v>
      </c>
      <c r="D267" s="108" t="s">
        <v>230</v>
      </c>
      <c r="E267" s="76" t="s">
        <v>1898</v>
      </c>
      <c r="F267" s="77" t="s">
        <v>672</v>
      </c>
      <c r="G267" s="77" t="s">
        <v>1899</v>
      </c>
      <c r="H267" s="76" t="s">
        <v>674</v>
      </c>
      <c r="I267" s="76"/>
      <c r="J267" s="60"/>
      <c r="K267" s="86" t="s">
        <v>1900</v>
      </c>
      <c r="L267" s="86">
        <v>46162</v>
      </c>
      <c r="M267" s="136"/>
      <c r="N267" s="137"/>
      <c r="O267" s="136"/>
      <c r="P267" s="116"/>
      <c r="Q267" s="77"/>
      <c r="R267" s="66"/>
      <c r="S267" s="100"/>
      <c r="T267" s="86"/>
      <c r="U267" s="68"/>
      <c r="V267" s="86"/>
      <c r="W267" s="86"/>
      <c r="X267" s="77" t="s">
        <v>1201</v>
      </c>
      <c r="Y267" s="76"/>
      <c r="Z267" s="77"/>
      <c r="AA267" s="76"/>
      <c r="AB267" s="77" t="s">
        <v>1901</v>
      </c>
      <c r="AC267" s="77"/>
      <c r="AD267" s="97"/>
      <c r="AE267" s="97"/>
      <c r="AF267" s="97"/>
      <c r="AG267" s="98"/>
      <c r="AH267" s="98"/>
      <c r="AI267" s="101"/>
      <c r="AJ267" s="101"/>
    </row>
    <row r="268" spans="1:37" s="74" customFormat="1" ht="78.75">
      <c r="A268" s="102" t="s">
        <v>1902</v>
      </c>
      <c r="B268" s="76">
        <v>91157</v>
      </c>
      <c r="C268" s="108" t="s">
        <v>1903</v>
      </c>
      <c r="D268" s="108" t="s">
        <v>124</v>
      </c>
      <c r="E268" s="76" t="s">
        <v>1904</v>
      </c>
      <c r="F268" s="77" t="s">
        <v>672</v>
      </c>
      <c r="G268" s="77" t="s">
        <v>865</v>
      </c>
      <c r="H268" s="76" t="s">
        <v>674</v>
      </c>
      <c r="I268" s="108"/>
      <c r="J268" s="60">
        <v>45067</v>
      </c>
      <c r="K268" s="86">
        <v>45798</v>
      </c>
      <c r="L268" s="86">
        <v>46162</v>
      </c>
      <c r="M268" s="81">
        <v>29000</v>
      </c>
      <c r="N268" s="82"/>
      <c r="O268" s="81">
        <v>30160</v>
      </c>
      <c r="P268" s="116" t="s">
        <v>1905</v>
      </c>
      <c r="Q268" s="84" t="s">
        <v>1906</v>
      </c>
      <c r="R268" s="66" t="s">
        <v>675</v>
      </c>
      <c r="S268" s="85" t="s">
        <v>1907</v>
      </c>
      <c r="T268" s="86">
        <v>45790</v>
      </c>
      <c r="U268" s="68"/>
      <c r="V268" s="86"/>
      <c r="W268" s="86"/>
      <c r="X268" s="77" t="s">
        <v>867</v>
      </c>
      <c r="Y268" s="76" t="s">
        <v>881</v>
      </c>
      <c r="Z268" s="77" t="s">
        <v>46</v>
      </c>
      <c r="AA268" s="76"/>
      <c r="AB268" s="77" t="s">
        <v>1908</v>
      </c>
      <c r="AC268" s="77"/>
      <c r="AD268" s="211"/>
      <c r="AE268" s="97"/>
      <c r="AF268" s="97"/>
      <c r="AG268" s="98"/>
      <c r="AH268" s="98"/>
      <c r="AI268" s="101"/>
      <c r="AJ268" s="101"/>
    </row>
    <row r="269" spans="1:37" s="104" customFormat="1" ht="45">
      <c r="A269" s="55" t="s">
        <v>1909</v>
      </c>
      <c r="B269" s="76">
        <v>91352</v>
      </c>
      <c r="C269" s="108" t="s">
        <v>1910</v>
      </c>
      <c r="D269" s="108" t="s">
        <v>1911</v>
      </c>
      <c r="E269" s="76" t="s">
        <v>1912</v>
      </c>
      <c r="F269" s="77" t="s">
        <v>698</v>
      </c>
      <c r="G269" s="77" t="s">
        <v>1913</v>
      </c>
      <c r="H269" s="76" t="s">
        <v>674</v>
      </c>
      <c r="I269" s="76"/>
      <c r="J269" s="60"/>
      <c r="K269" s="86">
        <v>45809</v>
      </c>
      <c r="L269" s="86">
        <v>46173</v>
      </c>
      <c r="M269" s="136"/>
      <c r="N269" s="137"/>
      <c r="O269" s="136"/>
      <c r="P269" s="116"/>
      <c r="Q269" s="77"/>
      <c r="R269" s="66"/>
      <c r="S269" s="100"/>
      <c r="T269" s="86"/>
      <c r="U269" s="68"/>
      <c r="V269" s="86"/>
      <c r="W269" s="86"/>
      <c r="X269" s="77" t="s">
        <v>937</v>
      </c>
      <c r="Y269" s="76"/>
      <c r="Z269" s="77"/>
      <c r="AA269" s="76"/>
      <c r="AB269" s="77" t="s">
        <v>1914</v>
      </c>
      <c r="AC269" s="77" t="s">
        <v>1915</v>
      </c>
      <c r="AD269" s="97"/>
      <c r="AE269" s="97"/>
      <c r="AF269" s="97"/>
      <c r="AG269" s="98"/>
      <c r="AH269" s="98"/>
      <c r="AI269" s="101"/>
      <c r="AJ269" s="101"/>
    </row>
    <row r="270" spans="1:37" s="104" customFormat="1" ht="56.25" hidden="1">
      <c r="A270" s="55" t="s">
        <v>1916</v>
      </c>
      <c r="B270" s="76">
        <v>91353</v>
      </c>
      <c r="C270" s="108" t="s">
        <v>1917</v>
      </c>
      <c r="D270" s="108" t="s">
        <v>1918</v>
      </c>
      <c r="E270" s="76" t="s">
        <v>1919</v>
      </c>
      <c r="F270" s="77" t="s">
        <v>826</v>
      </c>
      <c r="G270" s="77" t="s">
        <v>1920</v>
      </c>
      <c r="H270" s="76" t="s">
        <v>674</v>
      </c>
      <c r="I270" s="76"/>
      <c r="J270" s="60"/>
      <c r="K270" s="86">
        <v>45839</v>
      </c>
      <c r="L270" s="86">
        <v>45838</v>
      </c>
      <c r="M270" s="136"/>
      <c r="N270" s="137"/>
      <c r="O270" s="136"/>
      <c r="P270" s="116"/>
      <c r="Q270" s="77"/>
      <c r="R270" s="66"/>
      <c r="S270" s="100"/>
      <c r="T270" s="86"/>
      <c r="U270" s="68"/>
      <c r="V270" s="86"/>
      <c r="W270" s="86"/>
      <c r="X270" s="77" t="s">
        <v>956</v>
      </c>
      <c r="Y270" s="76"/>
      <c r="Z270" s="77"/>
      <c r="AA270" s="76"/>
      <c r="AB270" s="77" t="s">
        <v>1921</v>
      </c>
      <c r="AC270" s="77"/>
      <c r="AD270" s="97"/>
      <c r="AE270" s="97"/>
      <c r="AF270" s="97"/>
      <c r="AG270" s="98"/>
      <c r="AH270" s="98"/>
      <c r="AI270" s="101"/>
      <c r="AJ270" s="101"/>
    </row>
  </sheetData>
  <autoFilter ref="A1:AJ270">
    <filterColumn colId="10">
      <filters>
        <dateGroupItem year="2025" month="3" dateTimeGrouping="month"/>
        <dateGroupItem year="2025" month="4" dateTimeGrouping="month"/>
        <dateGroupItem year="2025" month="5" dateTimeGrouping="month"/>
        <dateGroupItem year="2025" month="6" dateTimeGrouping="month"/>
      </filters>
    </filterColumn>
  </autoFilter>
  <dataValidations count="3">
    <dataValidation type="list" allowBlank="1" showInputMessage="1" showErrorMessage="1" sqref="F2:F129 JB2:JB129 SX2:SX129 ACT2:ACT129 AMP2:AMP129 AWL2:AWL129 BGH2:BGH129 BQD2:BQD129 BZZ2:BZZ129 CJV2:CJV129 CTR2:CTR129 DDN2:DDN129 DNJ2:DNJ129 DXF2:DXF129 EHB2:EHB129 EQX2:EQX129 FAT2:FAT129 FKP2:FKP129 FUL2:FUL129 GEH2:GEH129 GOD2:GOD129 GXZ2:GXZ129 HHV2:HHV129 HRR2:HRR129 IBN2:IBN129 ILJ2:ILJ129 IVF2:IVF129 JFB2:JFB129 JOX2:JOX129 JYT2:JYT129 KIP2:KIP129 KSL2:KSL129 LCH2:LCH129 LMD2:LMD129 LVZ2:LVZ129 MFV2:MFV129 MPR2:MPR129 MZN2:MZN129 NJJ2:NJJ129 NTF2:NTF129 ODB2:ODB129 OMX2:OMX129 OWT2:OWT129 PGP2:PGP129 PQL2:PQL129 QAH2:QAH129 QKD2:QKD129 QTZ2:QTZ129 RDV2:RDV129 RNR2:RNR129 RXN2:RXN129 SHJ2:SHJ129 SRF2:SRF129 TBB2:TBB129 TKX2:TKX129 TUT2:TUT129 UEP2:UEP129 UOL2:UOL129 UYH2:UYH129 VID2:VID129 VRZ2:VRZ129 WBV2:WBV129 WLR2:WLR129 WVN2:WVN129 F131:F270 JB131:JB270 SX131:SX270 ACT131:ACT270 AMP131:AMP270 AWL131:AWL270 BGH131:BGH270 BQD131:BQD270 BZZ131:BZZ270 CJV131:CJV270 CTR131:CTR270 DDN131:DDN270 DNJ131:DNJ270 DXF131:DXF270 EHB131:EHB270 EQX131:EQX270 FAT131:FAT270 FKP131:FKP270 FUL131:FUL270 GEH131:GEH270 GOD131:GOD270 GXZ131:GXZ270 HHV131:HHV270 HRR131:HRR270 IBN131:IBN270 ILJ131:ILJ270 IVF131:IVF270 JFB131:JFB270 JOX131:JOX270 JYT131:JYT270 KIP131:KIP270 KSL131:KSL270 LCH131:LCH270 LMD131:LMD270 LVZ131:LVZ270 MFV131:MFV270 MPR131:MPR270 MZN131:MZN270 NJJ131:NJJ270 NTF131:NTF270 ODB131:ODB270 OMX131:OMX270 OWT131:OWT270 PGP131:PGP270 PQL131:PQL270 QAH131:QAH270 QKD131:QKD270 QTZ131:QTZ270 RDV131:RDV270 RNR131:RNR270 RXN131:RXN270 SHJ131:SHJ270 SRF131:SRF270 TBB131:TBB270 TKX131:TKX270 TUT131:TUT270 UEP131:UEP270 UOL131:UOL270 UYH131:UYH270 VID131:VID270 VRZ131:VRZ270 WBV131:WBV270 WLR131:WLR270 WVN131:WVN270">
      <formula1>figura_professionale</formula1>
    </dataValidation>
    <dataValidation type="list" allowBlank="1" showInputMessage="1" showErrorMessage="1" sqref="Y2:Y270 JU2:JU270 TQ2:TQ270 ADM2:ADM270 ANI2:ANI270 AXE2:AXE270 BHA2:BHA270 BQW2:BQW270 CAS2:CAS270 CKO2:CKO270 CUK2:CUK270 DEG2:DEG270 DOC2:DOC270 DXY2:DXY270 EHU2:EHU270 ERQ2:ERQ270 FBM2:FBM270 FLI2:FLI270 FVE2:FVE270 GFA2:GFA270 GOW2:GOW270 GYS2:GYS270 HIO2:HIO270 HSK2:HSK270 ICG2:ICG270 IMC2:IMC270 IVY2:IVY270 JFU2:JFU270 JPQ2:JPQ270 JZM2:JZM270 KJI2:KJI270 KTE2:KTE270 LDA2:LDA270 LMW2:LMW270 LWS2:LWS270 MGO2:MGO270 MQK2:MQK270 NAG2:NAG270 NKC2:NKC270 NTY2:NTY270 ODU2:ODU270 ONQ2:ONQ270 OXM2:OXM270 PHI2:PHI270 PRE2:PRE270 QBA2:QBA270 QKW2:QKW270 QUS2:QUS270 REO2:REO270 ROK2:ROK270 RYG2:RYG270 SIC2:SIC270 SRY2:SRY270 TBU2:TBU270 TLQ2:TLQ270 TVM2:TVM270 UFI2:UFI270 UPE2:UPE270 UZA2:UZA270 VIW2:VIW270 VSS2:VSS270 WCO2:WCO270 WMK2:WMK270 WWG2:WWG270">
      <formula1>"SÌ,NO"</formula1>
    </dataValidation>
    <dataValidation showDropDown="1" showInputMessage="1" showErrorMessage="1" sqref="L32 JH32 TD32 ACZ32 AMV32 AWR32 BGN32 BQJ32 CAF32 CKB32 CTX32 DDT32 DNP32 DXL32 EHH32 ERD32 FAZ32 FKV32 FUR32 GEN32 GOJ32 GYF32 HIB32 HRX32 IBT32 ILP32 IVL32 JFH32 JPD32 JYZ32 KIV32 KSR32 LCN32 LMJ32 LWF32 MGB32 MPX32 MZT32 NJP32 NTL32 ODH32 OND32 OWZ32 PGV32 PQR32 QAN32 QKJ32 QUF32 REB32 RNX32 RXT32 SHP32 SRL32 TBH32 TLD32 TUZ32 UEV32 UOR32 UYN32 VIJ32 VSF32 WCB32 WLX32 WVT32"/>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Elenco collaborazioni</vt:lpstr>
      <vt:lpstr>Foglio1</vt:lpstr>
      <vt:lpstr>'Elenco collaborazioni'!Titoli_stampa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Fracchiolla Valentina</dc:creator>
  <cp:lastModifiedBy>Fracchiolla Valentina</cp:lastModifiedBy>
  <cp:lastPrinted>2025-01-20T14:55:46Z</cp:lastPrinted>
  <dcterms:created xsi:type="dcterms:W3CDTF">2024-02-29T09:52:06Z</dcterms:created>
  <dcterms:modified xsi:type="dcterms:W3CDTF">2025-05-29T14:31:47Z</dcterms:modified>
</cp:coreProperties>
</file>